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35" i="10"/>
  <c r="CO34" i="10"/>
  <c r="AM34" i="10"/>
  <c r="U34" i="10"/>
  <c r="U35" i="10" s="1"/>
  <c r="U36" i="10" s="1"/>
  <c r="U37" i="10" s="1"/>
  <c r="C34" i="10"/>
  <c r="BE34" i="10" l="1"/>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<sst xmlns="http://schemas.openxmlformats.org/spreadsheetml/2006/main" count="1116" uniqueCount="613">
  <si>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</si>
  <si>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</si>
  <si>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</si>
  <si>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</si>
  <si>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</si>
  <si>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</si>
  <si>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</si>
  <si>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</si>
  <si>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</si>
  <si>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</si>
  <si>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</si>
  <si>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</si>
  <si>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</si>
  <si>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</si>
  <si>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</si>
  <si>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</si>
  <si>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</si>
  <si>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</si>
  <si>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</si>
  <si>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</si>
  <si>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</si>
  <si>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</si>
  <si>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</si>
  <si>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</si>
  <si>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</si>
  <si>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</si>
  <si>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</si>
  <si>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</si>
  <si>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</si>
  <si>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</si>
  <si>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</si>
  <si>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</si>
  <si>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</si>
  <si>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</si>
  <si>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</si>
  <si>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</si>
  <si>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</si>
  <si>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</si>
  <si>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</si>
  <si>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</si>
  <si>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</si>
  <si>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</si>
  <si>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</si>
  <si>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</si>
  <si>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</si>
  <si>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</si>
  <si>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</si>
  <si>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</si>
  <si>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</si>
  <si>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</si>
  <si>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</si>
  <si>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</si>
  <si>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</si>
  <si>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</si>
  <si>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</si>
  <si>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</si>
  <si>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</si>
  <si>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</si>
  <si>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</si>
  <si>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</si>
  <si>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</si>
  <si>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</si>
  <si>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</si>
  <si>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</si>
  <si>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</si>
  <si>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</si>
  <si>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</si>
  <si>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</si>
  <si>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</si>
  <si>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</si>
  <si>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</si>
  <si>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</si>
  <si>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</si>
  <si>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</si>
  <si>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</si>
  <si>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</si>
  <si>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</si>
  <si>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</si>
  <si>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</si>
  <si>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</si>
  <si>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</si>
  <si>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</si>
  <si>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</si>
  <si>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</si>
  <si>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</si>
  <si>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</si>
  <si>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</si>
  <si>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</si>
  <si>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</si>
  <si>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</si>
  <si>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</si>
  <si>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</si>
  <si>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</si>
  <si>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</si>
  <si>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</si>
  <si>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</si>
  <si>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</si>
  <si>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</si>
  <si>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東串良町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</si>
  <si>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</si>
  <si>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</si>
  <si>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</si>
  <si>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</si>
  <si>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</si>
  <si>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</si>
  <si>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</si>
  <si>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</si>
  <si>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</si>
  <si>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</si>
  <si>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</si>
  <si>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</si>
  <si>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</si>
  <si>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</si>
  <si>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</si>
  <si>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</si>
  <si>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</si>
  <si>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</si>
  <si>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</si>
  <si>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</si>
  <si>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</si>
  <si>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</si>
  <si>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</si>
  <si>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</si>
  <si>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</si>
  <si>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</si>
  <si>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</si>
  <si>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</si>
  <si>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</si>
  <si>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</si>
  <si>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</si>
  <si>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</si>
  <si>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</si>
  <si>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</si>
  <si>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</si>
  <si>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</si>
  <si>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</si>
  <si>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</si>
  <si>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</si>
  <si>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</si>
  <si>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</si>
  <si>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</si>
  <si>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</si>
  <si>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</si>
  <si>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</si>
  <si>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</si>
  <si>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</si>
  <si>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</si>
  <si>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</si>
  <si>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</si>
  <si>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</si>
  <si>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</si>
  <si>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</si>
  <si>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</si>
  <si>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</si>
  <si>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</si>
  <si>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</si>
  <si>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</si>
  <si>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</si>
  <si>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</si>
  <si>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</si>
  <si>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</si>
  <si>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</si>
  <si>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</si>
  <si>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</si>
  <si>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</si>
  <si>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</si>
  <si>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</si>
  <si>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</si>
  <si>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</si>
  <si>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</si>
  <si>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</si>
  <si>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</si>
  <si>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</si>
  <si>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</si>
  <si>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</si>
  <si>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</si>
  <si>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</si>
  <si>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</si>
  <si>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</si>
  <si>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</si>
  <si>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</si>
  <si>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</si>
  <si>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</si>
  <si>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</si>
  <si>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</si>
  <si>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</si>
  <si>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</si>
  <si>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</si>
  <si>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</si>
  <si>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</si>
  <si>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</si>
  <si>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</si>
  <si>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</si>
  <si>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</si>
  <si>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</si>
  <si>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</si>
  <si>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</si>
  <si>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</si>
  <si>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</si>
  <si>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</si>
  <si>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</si>
  <si>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</si>
  <si>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</si>
  <si>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</si>
  <si>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</si>
  <si>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</si>
  <si>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</si>
  <si>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</si>
  <si>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</si>
  <si>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</si>
  <si>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</si>
  <si>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</si>
  <si>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</si>
  <si>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</si>
  <si>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</si>
  <si>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</si>
  <si>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</si>
  <si>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</si>
  <si>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</si>
  <si>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</si>
  <si>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鹿児島県東串良町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</si>
  <si>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</si>
  <si>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</si>
  <si>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</si>
  <si>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</si>
  <si>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</si>
  <si>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</si>
  <si>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</si>
  <si>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</si>
  <si>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</si>
  <si>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</si>
  <si>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</si>
  <si>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</si>
  <si>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</si>
  <si>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</si>
  <si>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</si>
  <si>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</si>
  <si>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</si>
  <si>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</si>
  <si>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</si>
  <si>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</si>
  <si>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</si>
  <si>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</si>
  <si>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</si>
  <si>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</si>
  <si>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</si>
  <si>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</si>
  <si>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</si>
  <si>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</si>
  <si>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</si>
  <si>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</si>
  <si>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</si>
  <si>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</si>
  <si>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</si>
  <si>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</si>
  <si>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</si>
  <si>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</si>
  <si>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</si>
  <si>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</si>
  <si>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</si>
  <si>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</si>
  <si>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</si>
  <si>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</si>
  <si>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</si>
  <si>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</si>
  <si>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</si>
  <si>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</si>
  <si>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</si>
  <si>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</si>
  <si>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</si>
  <si>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</si>
  <si>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</si>
  <si>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</si>
  <si>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</si>
  <si>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</si>
  <si>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</si>
  <si>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</si>
  <si>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</si>
  <si>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</si>
  <si>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</si>
  <si>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</si>
  <si>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</si>
  <si>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</si>
  <si>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</si>
  <si>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</si>
  <si>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</si>
  <si>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</si>
  <si>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</si>
  <si>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</si>
  <si>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</si>
  <si>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</si>
  <si>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</si>
  <si>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</si>
  <si>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</si>
  <si>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</si>
  <si>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</si>
  <si>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</si>
  <si>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</si>
  <si>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</si>
  <si>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</si>
  <si>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</si>
  <si>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</si>
  <si>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</si>
  <si>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</si>
  <si>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</si>
  <si>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</si>
  <si>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</si>
  <si>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</si>
  <si>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</si>
  <si>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</si>
  <si>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</si>
  <si>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</si>
  <si>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</si>
  <si>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</si>
  <si>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</si>
  <si>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</si>
  <si>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</si>
  <si>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</si>
  <si>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</si>
  <si>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</si>
  <si>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</si>
  <si>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</si>
  <si>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</si>
  <si>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</si>
  <si>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</si>
  <si>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</si>
  <si>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</si>
  <si>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</si>
  <si>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</si>
  <si>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</si>
  <si>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</si>
  <si>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</si>
  <si>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</si>
  <si>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</si>
  <si>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</si>
  <si>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</si>
  <si>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</si>
  <si>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</si>
  <si>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</si>
  <si>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</si>
  <si>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</si>
  <si>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</si>
  <si>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</si>
  <si>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</si>
  <si>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</si>
  <si>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</si>
  <si>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</si>
  <si>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</si>
  <si>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</si>
  <si>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</si>
  <si>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</si>
  <si>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</si>
  <si>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</si>
  <si>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</si>
  <si>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</si>
  <si>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</si>
  <si>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</si>
  <si>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</si>
  <si>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</si>
  <si>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</si>
  <si>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</si>
  <si>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</si>
  <si>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</si>
  <si>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</si>
  <si>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</si>
  <si>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</si>
  <si>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</si>
  <si>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</si>
  <si>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</si>
  <si>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</si>
  <si>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</si>
  <si>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</si>
  <si>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</si>
  <si>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</si>
  <si>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鹿児島県東串良町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</si>
  <si>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</si>
  <si>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</si>
  <si>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</si>
  <si>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</si>
  <si>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</si>
  <si>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</si>
  <si>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</si>
  <si>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</si>
  <si>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</si>
  <si>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</si>
  <si>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</si>
  <si>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</si>
  <si>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</si>
  <si>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</si>
  <si>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</si>
  <si>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</si>
  <si>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</si>
  <si>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</si>
  <si>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</si>
  <si>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</si>
  <si>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</si>
  <si>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</si>
  <si>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</si>
  <si>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</si>
  <si>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</si>
  <si>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</si>
  <si>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</si>
  <si>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</si>
  <si>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</si>
  <si>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</si>
  <si>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</si>
  <si>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</si>
  <si>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</si>
  <si>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</si>
  <si>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東串良町国民健康保険特別会計</t>
    <phoneticPr fontId="5"/>
  </si>
  <si>
    <t>東串良町介護保険特別会計（保険事業勘定）</t>
    <phoneticPr fontId="5"/>
  </si>
  <si>
    <t>東串良町介護保険特別会計（サービス事業勘定）</t>
    <phoneticPr fontId="5"/>
  </si>
  <si>
    <t>東串良町後期高齢者医療特別会計</t>
    <phoneticPr fontId="5"/>
  </si>
  <si>
    <t>東串良町簡易水道事業特別会計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</si>
  <si>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</si>
  <si>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</si>
  <si>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</si>
  <si>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</si>
  <si>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</si>
  <si>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</si>
  <si>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</si>
  <si>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</si>
  <si>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</si>
  <si>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</si>
  <si>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</si>
  <si>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</si>
  <si>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</si>
  <si>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</si>
  <si>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</si>
  <si>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</si>
  <si>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</si>
  <si>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</si>
  <si>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</si>
  <si>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</si>
  <si>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</si>
  <si>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</si>
  <si>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</si>
  <si>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</si>
  <si>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</si>
  <si>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</si>
  <si>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</si>
  <si>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</si>
  <si>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</si>
  <si>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</si>
  <si>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</si>
  <si>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</si>
  <si>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</si>
  <si>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</si>
  <si>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</si>
  <si>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</si>
  <si>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</si>
  <si>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</si>
  <si>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</si>
  <si>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</si>
  <si>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</si>
  <si>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</si>
  <si>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</si>
  <si>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</si>
  <si>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</si>
  <si>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</si>
  <si>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</si>
  <si>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</si>
  <si>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</si>
  <si>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</si>
  <si>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</si>
  <si>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</si>
  <si>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</si>
  <si>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</si>
  <si>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</si>
  <si>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</si>
  <si>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</si>
  <si>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</si>
  <si>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</si>
  <si>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</si>
  <si>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</si>
  <si>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</si>
  <si>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</si>
  <si>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</si>
  <si>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</si>
  <si>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</si>
  <si>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東串良町簡易水道事業特別会計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</si>
  <si>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</si>
  <si>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</si>
  <si>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東串良町介護保険特別会計（サービス事業勘定）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</si>
  <si>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</si>
  <si>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東串良町介護保険特別会計（保険事業勘定）</t>
    <phoneticPr fontId="5"/>
  </si>
  <si>
    <t>(Ｆ)</t>
    <phoneticPr fontId="5"/>
  </si>
  <si>
    <t>東串良町後期高齢者医療特別会計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</si>
  <si>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</si>
  <si>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</si>
  <si>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</si>
  <si>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</si>
  <si>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</si>
  <si>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</si>
  <si>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</si>
  <si>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</si>
  <si>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</si>
  <si>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</si>
  <si>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</si>
  <si>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</si>
  <si>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</si>
  <si>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</si>
  <si>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</si>
  <si>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</si>
  <si>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</si>
  <si>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</si>
  <si>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</si>
  <si>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</si>
  <si>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</si>
  <si>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</si>
  <si>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</si>
  <si>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</si>
  <si>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</si>
  <si>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</si>
  <si>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</si>
  <si>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</si>
  <si>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</si>
  <si>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</si>
  <si>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</si>
  <si>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</si>
  <si>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</si>
  <si>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</si>
  <si>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</si>
  <si>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</si>
  <si>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</si>
  <si>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</si>
  <si>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</si>
  <si>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</si>
  <si>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</si>
  <si>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</si>
  <si>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</si>
  <si>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</si>
  <si>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</si>
  <si>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</si>
  <si>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</si>
  <si>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</si>
  <si>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</si>
  <si>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</si>
  <si>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</si>
  <si>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</si>
  <si>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</si>
  <si>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</si>
  <si>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</si>
  <si>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</si>
  <si>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</si>
  <si>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</si>
  <si>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</si>
  <si>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</si>
  <si>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</si>
  <si>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</si>
  <si>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</si>
  <si>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</si>
  <si>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</si>
  <si>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</si>
  <si>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</si>
  <si>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</si>
  <si>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</si>
  <si>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</si>
  <si>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</si>
  <si>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</si>
  <si>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</si>
  <si>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</si>
  <si>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</si>
  <si>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</si>
  <si>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</si>
  <si>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</si>
  <si>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</si>
  <si>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</si>
  <si>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</si>
  <si>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</si>
  <si>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</si>
  <si>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</si>
  <si>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</si>
  <si>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</si>
  <si>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東串良町介護保険特別会計（保険事業勘定）</t>
  </si>
  <si>
    <t>東串良町国民健康保険特別会計</t>
  </si>
  <si>
    <t>東串良町簡易水道事業特別会計</t>
  </si>
  <si>
    <t>東串良町介護保険特別会計（サービス事業勘定）</t>
  </si>
  <si>
    <t>東串良町後期高齢者医療特別会計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</si>
  <si>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</si>
  <si>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</si>
  <si>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</si>
  <si>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</si>
  <si>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</si>
  <si>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</si>
  <si>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</si>
  <si>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</si>
  <si>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</si>
  <si>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大隅肝属広域事務組合</t>
    <rPh sb="0" eb="2">
      <t>オオスミ</t>
    </rPh>
    <rPh sb="2" eb="4">
      <t>キモツキ</t>
    </rPh>
    <rPh sb="4" eb="6">
      <t>コウイキ</t>
    </rPh>
    <rPh sb="6" eb="8">
      <t>ジム</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</si>
  <si>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</si>
  <si>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</si>
  <si>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</si>
  <si>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16" eb="18">
      <t>トクベツ</t>
    </rPh>
    <phoneticPr fontId="2"/>
  </si>
  <si>
    <t>-</t>
    <phoneticPr fontId="2"/>
  </si>
  <si>
    <t>-</t>
    <phoneticPr fontId="2"/>
  </si>
  <si>
    <t>森林環境譲与税基金</t>
    <rPh sb="0" eb="4">
      <t>シンリンカンキョウ</t>
    </rPh>
    <rPh sb="4" eb="6">
      <t>ジョウヨ</t>
    </rPh>
    <rPh sb="6" eb="7">
      <t>ゼイ</t>
    </rPh>
    <rPh sb="7" eb="9">
      <t>キキン</t>
    </rPh>
    <phoneticPr fontId="2"/>
  </si>
  <si>
    <t>人づくり基金</t>
    <rPh sb="0" eb="1">
      <t>ヒト</t>
    </rPh>
    <rPh sb="4" eb="6">
      <t>キキン</t>
    </rPh>
    <phoneticPr fontId="2"/>
  </si>
  <si>
    <t>-</t>
    <phoneticPr fontId="2"/>
  </si>
  <si>
    <t>東串良町ふるさと応援基金</t>
    <rPh sb="0" eb="4">
      <t>ヒガシクシラチョウ</t>
    </rPh>
    <rPh sb="8" eb="10">
      <t>オウエン</t>
    </rPh>
    <rPh sb="10" eb="12">
      <t>キキン</t>
    </rPh>
    <phoneticPr fontId="5"/>
  </si>
  <si>
    <t>東串良町公共施設等整備基金</t>
    <phoneticPr fontId="5"/>
  </si>
  <si>
    <t>みずほ銀行有価証券配当積立金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</si>
  <si>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</si>
  <si>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</si>
  <si>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</si>
  <si>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</si>
  <si>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</si>
  <si>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</si>
  <si>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</si>
  <si>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</si>
  <si>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</si>
  <si>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</si>
  <si>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平均値を下回っているが、緊急防災・減災事業債を発行し、防災施設の整備や、過疎対策事業債を発行し、観光地整備や老朽化した施設整備等を行ったことにより地方債発行額が増加したことで、実質公債費比率は増加傾向にある。それに伴い、将来負担比率も今後増加すると思われるため、今後、住民サービスの低下を招かないよう十分配慮しながら、計画的な地方債の発行と元利償還金の減少に取り組むとともに、公債費や義務的経費の削減を中心に、財政の健全化に努める。</t>
    <phoneticPr fontId="5"/>
  </si>
  <si>
    <t xml:space="preserve">　将来負担比率は類似団体内平均値と同等程度であるが、地方債の現在高、将来負担額は増加傾向にあるため、今後の地方債新規発行を慎重に行う必要がある。また、有形固定資産減価償却率は、一部台帳未整備のため、有形固定資産減価償却率が表示されな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</si>
</sst>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7B54-4215-9674-A75887A87B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109044</c:v>
                </c:pt>
                <c:pt idx="1">
                  <c:v>135097</c:v>
                </c:pt>
                <c:pt idx="2">
                  <c:v>156530</c:v>
                </c:pt>
                <c:pt idx="3">
                  <c:v>135138</c:v>
                </c:pt>
                <c:pt idx="4">
                  <c:v>169646</c:v>
                </c:pt>
              </c:numCache>
            </c:numRef>
          </c:val>
          <c:smooth val="0"/>
          <c:extLst>
            <c:ext xmlns:c16="http://schemas.microsoft.com/office/drawing/2014/chart" uri="{C3380CC4-5D6E-409C-BE32-E72D297353CC}">
              <c16:uniqueId val="{00000001-7B54-4215-9674-A75887A87B7A}"/>
            </c:ext>
          </c:extLst>
        </c:ser>
        <c:dLbls>
          <c:showLegendKey val="0"/>
          <c:showVal val="0"/>
          <c:showCatName val="0"/>
          <c:showSerName val="0"/>
          <c:showPercent val="0"/>
          <c:showBubbleSize val="0"/>
        </c:dLbls>
        <c:marker val="1"/>
        <c:smooth val="0"/>
        <c:axId val="350764576"/>
        <c:axId val="403605160"/>
      </c:lineChart>
      <c:catAx>
        <c:axId val="350764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605160"/>
        <c:crosses val="autoZero"/>
        <c:auto val="1"/>
        <c:lblAlgn val="ctr"/>
        <c:lblOffset val="100"/>
        <c:tickLblSkip val="1"/>
        <c:tickMarkSkip val="1"/>
        <c:noMultiLvlLbl val="0"/>
      </c:catAx>
      <c:valAx>
        <c:axId val="4036051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764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10.55</c:v>
                </c:pt>
                <c:pt idx="1">
                  <c:v>8.6999999999999993</c:v>
                </c:pt>
                <c:pt idx="2">
                  <c:v>5.4</c:v>
                </c:pt>
                <c:pt idx="3">
                  <c:v>7.18</c:v>
                </c:pt>
                <c:pt idx="4">
                  <c:v>7.87</c:v>
                </c:pt>
              </c:numCache>
            </c:numRef>
          </c:val>
          <c:extLst>
            <c:ext xmlns:c16="http://schemas.microsoft.com/office/drawing/2014/chart" uri="{C3380CC4-5D6E-409C-BE32-E72D297353CC}">
              <c16:uniqueId val="{00000000-C110-40B3-A319-D93D27A57E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50.08</c:v>
                </c:pt>
                <c:pt idx="1">
                  <c:v>60.95</c:v>
                </c:pt>
                <c:pt idx="2">
                  <c:v>64.849999999999994</c:v>
                </c:pt>
                <c:pt idx="3">
                  <c:v>63.48</c:v>
                </c:pt>
                <c:pt idx="4">
                  <c:v>63.72</c:v>
                </c:pt>
              </c:numCache>
            </c:numRef>
          </c:val>
          <c:extLst>
            <c:ext xmlns:c16="http://schemas.microsoft.com/office/drawing/2014/chart" uri="{C3380CC4-5D6E-409C-BE32-E72D297353CC}">
              <c16:uniqueId val="{00000001-C110-40B3-A319-D93D27A57E05}"/>
            </c:ext>
          </c:extLst>
        </c:ser>
        <c:dLbls>
          <c:showLegendKey val="0"/>
          <c:showVal val="0"/>
          <c:showCatName val="0"/>
          <c:showSerName val="0"/>
          <c:showPercent val="0"/>
          <c:showBubbleSize val="0"/>
        </c:dLbls>
        <c:gapWidth val="250"/>
        <c:overlap val="100"/>
        <c:axId val="403604768"/>
        <c:axId val="403609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6.29</c:v>
                </c:pt>
                <c:pt idx="1">
                  <c:v>7.8</c:v>
                </c:pt>
                <c:pt idx="2">
                  <c:v>0.78</c:v>
                </c:pt>
                <c:pt idx="3">
                  <c:v>1.02</c:v>
                </c:pt>
                <c:pt idx="4">
                  <c:v>1.84</c:v>
                </c:pt>
              </c:numCache>
            </c:numRef>
          </c:val>
          <c:smooth val="0"/>
          <c:extLst>
            <c:ext xmlns:c16="http://schemas.microsoft.com/office/drawing/2014/chart" uri="{C3380CC4-5D6E-409C-BE32-E72D297353CC}">
              <c16:uniqueId val="{00000002-C110-40B3-A319-D93D27A57E05}"/>
            </c:ext>
          </c:extLst>
        </c:ser>
        <c:dLbls>
          <c:showLegendKey val="0"/>
          <c:showVal val="0"/>
          <c:showCatName val="0"/>
          <c:showSerName val="0"/>
          <c:showPercent val="0"/>
          <c:showBubbleSize val="0"/>
        </c:dLbls>
        <c:marker val="1"/>
        <c:smooth val="0"/>
        <c:axId val="403604768"/>
        <c:axId val="403609080"/>
      </c:lineChart>
      <c:catAx>
        <c:axId val="4036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609080"/>
        <c:crosses val="autoZero"/>
        <c:auto val="1"/>
        <c:lblAlgn val="ctr"/>
        <c:lblOffset val="100"/>
        <c:tickLblSkip val="1"/>
        <c:tickMarkSkip val="1"/>
        <c:noMultiLvlLbl val="0"/>
      </c:catAx>
      <c:valAx>
        <c:axId val="403609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60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B4-4D8D-A313-9F0BB70395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B4-4D8D-A313-9F0BB70395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B4-4D8D-A313-9F0BB703956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B4-4D8D-A313-9F0BB7039564}"/>
            </c:ext>
          </c:extLst>
        </c:ser>
        <c:ser>
          <c:idx val="4"/>
          <c:order val="4"/>
          <c:tx>
            <c:strRef>
              <c:f>データシート!$A$31</c:f>
              <c:strCache>
                <c:ptCount val="1"/>
                <c:pt idx="0">
                  <c:v>東串良町後期高齢者医療特別会計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c:v>
                </c:pt>
                <c:pt idx="8">
                  <c:v>#N/A</c:v>
                </c:pt>
                <c:pt idx="9">
                  <c:v>0.02</c:v>
                </c:pt>
              </c:numCache>
            </c:numRef>
          </c:val>
          <c:extLst>
            <c:ext xmlns:c16="http://schemas.microsoft.com/office/drawing/2014/chart" uri="{C3380CC4-5D6E-409C-BE32-E72D297353CC}">
              <c16:uniqueId val="{00000004-42B4-4D8D-A313-9F0BB7039564}"/>
            </c:ext>
          </c:extLst>
        </c:ser>
        <c:ser>
          <c:idx val="5"/>
          <c:order val="5"/>
          <c:tx>
            <c:strRef>
              <c:f>データシート!$A$32</c:f>
              <c:strCache>
                <c:ptCount val="1"/>
                <c:pt idx="0">
                  <c:v>東串良町介護保険特別会計（サービス事業勘定）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7.0000000000000007E-2</c:v>
                </c:pt>
                <c:pt idx="4">
                  <c:v>#N/A</c:v>
                </c:pt>
                <c:pt idx="5">
                  <c:v>0.05</c:v>
                </c:pt>
                <c:pt idx="6">
                  <c:v>#N/A</c:v>
                </c:pt>
                <c:pt idx="7">
                  <c:v>0.06</c:v>
                </c:pt>
                <c:pt idx="8">
                  <c:v>#N/A</c:v>
                </c:pt>
                <c:pt idx="9">
                  <c:v>0.08</c:v>
                </c:pt>
              </c:numCache>
            </c:numRef>
          </c:val>
          <c:extLst>
            <c:ext xmlns:c16="http://schemas.microsoft.com/office/drawing/2014/chart" uri="{C3380CC4-5D6E-409C-BE32-E72D297353CC}">
              <c16:uniqueId val="{00000005-42B4-4D8D-A313-9F0BB7039564}"/>
            </c:ext>
          </c:extLst>
        </c:ser>
        <c:ser>
          <c:idx val="6"/>
          <c:order val="6"/>
          <c:tx>
            <c:strRef>
              <c:f>データシート!$A$33</c:f>
              <c:strCache>
                <c:ptCount val="1"/>
                <c:pt idx="0">
                  <c:v>東串良町簡易水道事業特別会計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1.39</c:v>
                </c:pt>
                <c:pt idx="2">
                  <c:v>#N/A</c:v>
                </c:pt>
                <c:pt idx="3">
                  <c:v>1.83</c:v>
                </c:pt>
                <c:pt idx="4">
                  <c:v>#N/A</c:v>
                </c:pt>
                <c:pt idx="5">
                  <c:v>2.23</c:v>
                </c:pt>
                <c:pt idx="6">
                  <c:v>#N/A</c:v>
                </c:pt>
                <c:pt idx="7">
                  <c:v>1.35</c:v>
                </c:pt>
                <c:pt idx="8">
                  <c:v>#N/A</c:v>
                </c:pt>
                <c:pt idx="9">
                  <c:v>0.77</c:v>
                </c:pt>
              </c:numCache>
            </c:numRef>
          </c:val>
          <c:extLst>
            <c:ext xmlns:c16="http://schemas.microsoft.com/office/drawing/2014/chart" uri="{C3380CC4-5D6E-409C-BE32-E72D297353CC}">
              <c16:uniqueId val="{00000006-42B4-4D8D-A313-9F0BB7039564}"/>
            </c:ext>
          </c:extLst>
        </c:ser>
        <c:ser>
          <c:idx val="7"/>
          <c:order val="7"/>
          <c:tx>
            <c:strRef>
              <c:f>データシート!$A$34</c:f>
              <c:strCache>
                <c:ptCount val="1"/>
                <c:pt idx="0">
                  <c:v>東串良町国民健康保険特別会計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2.4900000000000002</c:v>
                </c:pt>
                <c:pt idx="2">
                  <c:v>#N/A</c:v>
                </c:pt>
                <c:pt idx="3">
                  <c:v>1.39</c:v>
                </c:pt>
                <c:pt idx="4">
                  <c:v>#N/A</c:v>
                </c:pt>
                <c:pt idx="5">
                  <c:v>3.02</c:v>
                </c:pt>
                <c:pt idx="6">
                  <c:v>#N/A</c:v>
                </c:pt>
                <c:pt idx="7">
                  <c:v>1.28</c:v>
                </c:pt>
                <c:pt idx="8">
                  <c:v>#N/A</c:v>
                </c:pt>
                <c:pt idx="9">
                  <c:v>0.84</c:v>
                </c:pt>
              </c:numCache>
            </c:numRef>
          </c:val>
          <c:extLst>
            <c:ext xmlns:c16="http://schemas.microsoft.com/office/drawing/2014/chart" uri="{C3380CC4-5D6E-409C-BE32-E72D297353CC}">
              <c16:uniqueId val="{00000007-42B4-4D8D-A313-9F0BB7039564}"/>
            </c:ext>
          </c:extLst>
        </c:ser>
        <c:ser>
          <c:idx val="8"/>
          <c:order val="8"/>
          <c:tx>
            <c:strRef>
              <c:f>データシート!$A$35</c:f>
              <c:strCache>
                <c:ptCount val="1"/>
                <c:pt idx="0">
                  <c:v>東串良町介護保険特別会計（保険事業勘定）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2.14</c:v>
                </c:pt>
                <c:pt idx="2">
                  <c:v>#N/A</c:v>
                </c:pt>
                <c:pt idx="3">
                  <c:v>3.37</c:v>
                </c:pt>
                <c:pt idx="4">
                  <c:v>#N/A</c:v>
                </c:pt>
                <c:pt idx="5">
                  <c:v>2.08</c:v>
                </c:pt>
                <c:pt idx="6">
                  <c:v>#N/A</c:v>
                </c:pt>
                <c:pt idx="7">
                  <c:v>2.2000000000000002</c:v>
                </c:pt>
                <c:pt idx="8">
                  <c:v>#N/A</c:v>
                </c:pt>
                <c:pt idx="9">
                  <c:v>2.59</c:v>
                </c:pt>
              </c:numCache>
            </c:numRef>
          </c:val>
          <c:extLst>
            <c:ext xmlns:c16="http://schemas.microsoft.com/office/drawing/2014/chart" uri="{C3380CC4-5D6E-409C-BE32-E72D297353CC}">
              <c16:uniqueId val="{00000008-42B4-4D8D-A313-9F0BB70395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10.54</c:v>
                </c:pt>
                <c:pt idx="2">
                  <c:v>#N/A</c:v>
                </c:pt>
                <c:pt idx="3">
                  <c:v>8.6999999999999993</c:v>
                </c:pt>
                <c:pt idx="4">
                  <c:v>#N/A</c:v>
                </c:pt>
                <c:pt idx="5">
                  <c:v>5.39</c:v>
                </c:pt>
                <c:pt idx="6">
                  <c:v>#N/A</c:v>
                </c:pt>
                <c:pt idx="7">
                  <c:v>7.18</c:v>
                </c:pt>
                <c:pt idx="8">
                  <c:v>#N/A</c:v>
                </c:pt>
                <c:pt idx="9">
                  <c:v>7.87</c:v>
                </c:pt>
              </c:numCache>
            </c:numRef>
          </c:val>
          <c:extLst>
            <c:ext xmlns:c16="http://schemas.microsoft.com/office/drawing/2014/chart" uri="{C3380CC4-5D6E-409C-BE32-E72D297353CC}">
              <c16:uniqueId val="{00000009-42B4-4D8D-A313-9F0BB7039564}"/>
            </c:ext>
          </c:extLst>
        </c:ser>
        <c:dLbls>
          <c:showLegendKey val="0"/>
          <c:showVal val="0"/>
          <c:showCatName val="0"/>
          <c:showSerName val="0"/>
          <c:showPercent val="0"/>
          <c:showBubbleSize val="0"/>
        </c:dLbls>
        <c:gapWidth val="150"/>
        <c:overlap val="100"/>
        <c:axId val="403605944"/>
        <c:axId val="403609472"/>
      </c:barChart>
      <c:catAx>
        <c:axId val="40360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609472"/>
        <c:crosses val="autoZero"/>
        <c:auto val="1"/>
        <c:lblAlgn val="ctr"/>
        <c:lblOffset val="100"/>
        <c:tickLblSkip val="1"/>
        <c:tickMarkSkip val="1"/>
        <c:noMultiLvlLbl val="0"/>
      </c:catAx>
      <c:valAx>
        <c:axId val="40360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605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350</c:v>
                </c:pt>
                <c:pt idx="5">
                  <c:v>361</c:v>
                </c:pt>
                <c:pt idx="8">
                  <c:v>374</c:v>
                </c:pt>
                <c:pt idx="11">
                  <c:v>396</c:v>
                </c:pt>
                <c:pt idx="14">
                  <c:v>412</c:v>
                </c:pt>
              </c:numCache>
            </c:numRef>
          </c:val>
          <c:extLst>
            <c:ext xmlns:c16="http://schemas.microsoft.com/office/drawing/2014/chart" uri="{C3380CC4-5D6E-409C-BE32-E72D297353CC}">
              <c16:uniqueId val="{00000000-A257-493D-A455-E1A78942C6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57-493D-A455-E1A78942C6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c:v>
                </c:pt>
                <c:pt idx="3">
                  <c:v>0</c:v>
                </c:pt>
                <c:pt idx="6">
                  <c:v>0</c:v>
                </c:pt>
                <c:pt idx="9">
                  <c:v>0</c:v>
                </c:pt>
                <c:pt idx="12">
                  <c:v>0</c:v>
                </c:pt>
              </c:numCache>
            </c:numRef>
          </c:val>
          <c:extLst>
            <c:ext xmlns:c16="http://schemas.microsoft.com/office/drawing/2014/chart" uri="{C3380CC4-5D6E-409C-BE32-E72D297353CC}">
              <c16:uniqueId val="{00000002-A257-493D-A455-E1A78942C6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42</c:v>
                </c:pt>
                <c:pt idx="6">
                  <c:v>43</c:v>
                </c:pt>
                <c:pt idx="9">
                  <c:v>44</c:v>
                </c:pt>
                <c:pt idx="12">
                  <c:v>44</c:v>
                </c:pt>
              </c:numCache>
            </c:numRef>
          </c:val>
          <c:extLst>
            <c:ext xmlns:c16="http://schemas.microsoft.com/office/drawing/2014/chart" uri="{C3380CC4-5D6E-409C-BE32-E72D297353CC}">
              <c16:uniqueId val="{00000003-A257-493D-A455-E1A78942C6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c:v>
                </c:pt>
                <c:pt idx="3">
                  <c:v>7</c:v>
                </c:pt>
                <c:pt idx="6">
                  <c:v>7</c:v>
                </c:pt>
                <c:pt idx="9">
                  <c:v>11</c:v>
                </c:pt>
                <c:pt idx="12">
                  <c:v>18</c:v>
                </c:pt>
              </c:numCache>
            </c:numRef>
          </c:val>
          <c:extLst>
            <c:ext xmlns:c16="http://schemas.microsoft.com/office/drawing/2014/chart" uri="{C3380CC4-5D6E-409C-BE32-E72D297353CC}">
              <c16:uniqueId val="{00000004-A257-493D-A455-E1A78942C6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57-493D-A455-E1A78942C6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57-493D-A455-E1A78942C6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432</c:v>
                </c:pt>
                <c:pt idx="3">
                  <c:v>441</c:v>
                </c:pt>
                <c:pt idx="6">
                  <c:v>472</c:v>
                </c:pt>
                <c:pt idx="9">
                  <c:v>524</c:v>
                </c:pt>
                <c:pt idx="12">
                  <c:v>529</c:v>
                </c:pt>
              </c:numCache>
            </c:numRef>
          </c:val>
          <c:extLst>
            <c:ext xmlns:c16="http://schemas.microsoft.com/office/drawing/2014/chart" uri="{C3380CC4-5D6E-409C-BE32-E72D297353CC}">
              <c16:uniqueId val="{00000007-A257-493D-A455-E1A78942C609}"/>
            </c:ext>
          </c:extLst>
        </c:ser>
        <c:dLbls>
          <c:showLegendKey val="0"/>
          <c:showVal val="0"/>
          <c:showCatName val="0"/>
          <c:showSerName val="0"/>
          <c:showPercent val="0"/>
          <c:showBubbleSize val="0"/>
        </c:dLbls>
        <c:gapWidth val="100"/>
        <c:overlap val="100"/>
        <c:axId val="403610256"/>
        <c:axId val="403610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141</c:v>
                </c:pt>
                <c:pt idx="2">
                  <c:v>#N/A</c:v>
                </c:pt>
                <c:pt idx="3">
                  <c:v>#N/A</c:v>
                </c:pt>
                <c:pt idx="4">
                  <c:v>129</c:v>
                </c:pt>
                <c:pt idx="5">
                  <c:v>#N/A</c:v>
                </c:pt>
                <c:pt idx="6">
                  <c:v>#N/A</c:v>
                </c:pt>
                <c:pt idx="7">
                  <c:v>148</c:v>
                </c:pt>
                <c:pt idx="8">
                  <c:v>#N/A</c:v>
                </c:pt>
                <c:pt idx="9">
                  <c:v>#N/A</c:v>
                </c:pt>
                <c:pt idx="10">
                  <c:v>183</c:v>
                </c:pt>
                <c:pt idx="11">
                  <c:v>#N/A</c:v>
                </c:pt>
                <c:pt idx="12">
                  <c:v>#N/A</c:v>
                </c:pt>
                <c:pt idx="13">
                  <c:v>179</c:v>
                </c:pt>
                <c:pt idx="14">
                  <c:v>#N/A</c:v>
                </c:pt>
              </c:numCache>
            </c:numRef>
          </c:val>
          <c:smooth val="0"/>
          <c:extLst>
            <c:ext xmlns:c16="http://schemas.microsoft.com/office/drawing/2014/chart" uri="{C3380CC4-5D6E-409C-BE32-E72D297353CC}">
              <c16:uniqueId val="{00000008-A257-493D-A455-E1A78942C609}"/>
            </c:ext>
          </c:extLst>
        </c:ser>
        <c:dLbls>
          <c:showLegendKey val="0"/>
          <c:showVal val="0"/>
          <c:showCatName val="0"/>
          <c:showSerName val="0"/>
          <c:showPercent val="0"/>
          <c:showBubbleSize val="0"/>
        </c:dLbls>
        <c:marker val="1"/>
        <c:smooth val="0"/>
        <c:axId val="403610256"/>
        <c:axId val="403610648"/>
      </c:lineChart>
      <c:catAx>
        <c:axId val="40361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610648"/>
        <c:crosses val="autoZero"/>
        <c:auto val="1"/>
        <c:lblAlgn val="ctr"/>
        <c:lblOffset val="100"/>
        <c:tickLblSkip val="1"/>
        <c:tickMarkSkip val="1"/>
        <c:noMultiLvlLbl val="0"/>
      </c:catAx>
      <c:valAx>
        <c:axId val="403610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61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4058</c:v>
                </c:pt>
                <c:pt idx="5">
                  <c:v>4289</c:v>
                </c:pt>
                <c:pt idx="8">
                  <c:v>4530</c:v>
                </c:pt>
                <c:pt idx="11">
                  <c:v>4686</c:v>
                </c:pt>
                <c:pt idx="14">
                  <c:v>4711</c:v>
                </c:pt>
              </c:numCache>
            </c:numRef>
          </c:val>
          <c:extLst>
            <c:ext xmlns:c16="http://schemas.microsoft.com/office/drawing/2014/chart" uri="{C3380CC4-5D6E-409C-BE32-E72D297353CC}">
              <c16:uniqueId val="{00000000-24FC-4D65-9EA9-648F6FAC36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131</c:v>
                </c:pt>
                <c:pt idx="5">
                  <c:v>109</c:v>
                </c:pt>
                <c:pt idx="8">
                  <c:v>97</c:v>
                </c:pt>
                <c:pt idx="11">
                  <c:v>81</c:v>
                </c:pt>
                <c:pt idx="14">
                  <c:v>67</c:v>
                </c:pt>
              </c:numCache>
            </c:numRef>
          </c:val>
          <c:extLst>
            <c:ext xmlns:c16="http://schemas.microsoft.com/office/drawing/2014/chart" uri="{C3380CC4-5D6E-409C-BE32-E72D297353CC}">
              <c16:uniqueId val="{00000001-24FC-4D65-9EA9-648F6FAC36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2018</c:v>
                </c:pt>
                <c:pt idx="5">
                  <c:v>2377</c:v>
                </c:pt>
                <c:pt idx="8">
                  <c:v>2617</c:v>
                </c:pt>
                <c:pt idx="11">
                  <c:v>2700</c:v>
                </c:pt>
                <c:pt idx="14">
                  <c:v>2738</c:v>
                </c:pt>
              </c:numCache>
            </c:numRef>
          </c:val>
          <c:extLst>
            <c:ext xmlns:c16="http://schemas.microsoft.com/office/drawing/2014/chart" uri="{C3380CC4-5D6E-409C-BE32-E72D297353CC}">
              <c16:uniqueId val="{00000002-24FC-4D65-9EA9-648F6FAC36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FC-4D65-9EA9-648F6FAC36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FC-4D65-9EA9-648F6FAC36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FC-4D65-9EA9-648F6FAC36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583</c:v>
                </c:pt>
                <c:pt idx="3">
                  <c:v>490</c:v>
                </c:pt>
                <c:pt idx="6">
                  <c:v>454</c:v>
                </c:pt>
                <c:pt idx="9">
                  <c:v>451</c:v>
                </c:pt>
                <c:pt idx="12">
                  <c:v>384</c:v>
                </c:pt>
              </c:numCache>
            </c:numRef>
          </c:val>
          <c:extLst>
            <c:ext xmlns:c16="http://schemas.microsoft.com/office/drawing/2014/chart" uri="{C3380CC4-5D6E-409C-BE32-E72D297353CC}">
              <c16:uniqueId val="{00000006-24FC-4D65-9EA9-648F6FAC36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315</c:v>
                </c:pt>
                <c:pt idx="3">
                  <c:v>278</c:v>
                </c:pt>
                <c:pt idx="6">
                  <c:v>245</c:v>
                </c:pt>
                <c:pt idx="9">
                  <c:v>200</c:v>
                </c:pt>
                <c:pt idx="12">
                  <c:v>160</c:v>
                </c:pt>
              </c:numCache>
            </c:numRef>
          </c:val>
          <c:extLst>
            <c:ext xmlns:c16="http://schemas.microsoft.com/office/drawing/2014/chart" uri="{C3380CC4-5D6E-409C-BE32-E72D297353CC}">
              <c16:uniqueId val="{00000007-24FC-4D65-9EA9-648F6FAC36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148</c:v>
                </c:pt>
                <c:pt idx="3">
                  <c:v>187</c:v>
                </c:pt>
                <c:pt idx="6">
                  <c:v>230</c:v>
                </c:pt>
                <c:pt idx="9">
                  <c:v>330</c:v>
                </c:pt>
                <c:pt idx="12">
                  <c:v>344</c:v>
                </c:pt>
              </c:numCache>
            </c:numRef>
          </c:val>
          <c:extLst>
            <c:ext xmlns:c16="http://schemas.microsoft.com/office/drawing/2014/chart" uri="{C3380CC4-5D6E-409C-BE32-E72D297353CC}">
              <c16:uniqueId val="{00000008-24FC-4D65-9EA9-648F6FAC36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43</c:v>
                </c:pt>
                <c:pt idx="3">
                  <c:v>3</c:v>
                </c:pt>
                <c:pt idx="6">
                  <c:v>15</c:v>
                </c:pt>
                <c:pt idx="9">
                  <c:v>324</c:v>
                </c:pt>
                <c:pt idx="12">
                  <c:v>545</c:v>
                </c:pt>
              </c:numCache>
            </c:numRef>
          </c:val>
          <c:extLst>
            <c:ext xmlns:c16="http://schemas.microsoft.com/office/drawing/2014/chart" uri="{C3380CC4-5D6E-409C-BE32-E72D297353CC}">
              <c16:uniqueId val="{00000009-24FC-4D65-9EA9-648F6FAC36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5016</c:v>
                </c:pt>
                <c:pt idx="3">
                  <c:v>5206</c:v>
                </c:pt>
                <c:pt idx="6">
                  <c:v>5437</c:v>
                </c:pt>
                <c:pt idx="9">
                  <c:v>5551</c:v>
                </c:pt>
                <c:pt idx="12">
                  <c:v>5721</c:v>
                </c:pt>
              </c:numCache>
            </c:numRef>
          </c:val>
          <c:extLst>
            <c:ext xmlns:c16="http://schemas.microsoft.com/office/drawing/2014/chart" uri="{C3380CC4-5D6E-409C-BE32-E72D297353CC}">
              <c16:uniqueId val="{0000000A-24FC-4D65-9EA9-648F6FAC364B}"/>
            </c:ext>
          </c:extLst>
        </c:ser>
        <c:dLbls>
          <c:showLegendKey val="0"/>
          <c:showVal val="0"/>
          <c:showCatName val="0"/>
          <c:showSerName val="0"/>
          <c:showPercent val="0"/>
          <c:showBubbleSize val="0"/>
        </c:dLbls>
        <c:gapWidth val="100"/>
        <c:overlap val="100"/>
        <c:axId val="403604376"/>
        <c:axId val="403606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FC-4D65-9EA9-648F6FAC364B}"/>
            </c:ext>
          </c:extLst>
        </c:ser>
        <c:dLbls>
          <c:showLegendKey val="0"/>
          <c:showVal val="0"/>
          <c:showCatName val="0"/>
          <c:showSerName val="0"/>
          <c:showPercent val="0"/>
          <c:showBubbleSize val="0"/>
        </c:dLbls>
        <c:marker val="1"/>
        <c:smooth val="0"/>
        <c:axId val="403604376"/>
        <c:axId val="403606336"/>
      </c:lineChart>
      <c:catAx>
        <c:axId val="40360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606336"/>
        <c:crosses val="autoZero"/>
        <c:auto val="1"/>
        <c:lblAlgn val="ctr"/>
        <c:lblOffset val="100"/>
        <c:tickLblSkip val="1"/>
        <c:tickMarkSkip val="1"/>
        <c:noMultiLvlLbl val="0"/>
      </c:catAx>
      <c:valAx>
        <c:axId val="40360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60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1719</c:v>
                </c:pt>
                <c:pt idx="1">
                  <c:v>1697</c:v>
                </c:pt>
                <c:pt idx="2">
                  <c:v>1726</c:v>
                </c:pt>
              </c:numCache>
            </c:numRef>
          </c:val>
          <c:extLst>
            <c:ext xmlns:c16="http://schemas.microsoft.com/office/drawing/2014/chart" uri="{C3380CC4-5D6E-409C-BE32-E72D297353CC}">
              <c16:uniqueId val="{00000000-F6B9-4741-B5AC-6F9763B544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298</c:v>
                </c:pt>
                <c:pt idx="1">
                  <c:v>298</c:v>
                </c:pt>
                <c:pt idx="2">
                  <c:v>299</c:v>
                </c:pt>
              </c:numCache>
            </c:numRef>
          </c:val>
          <c:extLst>
            <c:ext xmlns:c16="http://schemas.microsoft.com/office/drawing/2014/chart" uri="{C3380CC4-5D6E-409C-BE32-E72D297353CC}">
              <c16:uniqueId val="{00000001-F6B9-4741-B5AC-6F9763B544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c:v>
                </c:pt>
                <c:pt idx="1">
                  <c:v>417</c:v>
                </c:pt>
                <c:pt idx="2">
                  <c:v>437</c:v>
                </c:pt>
              </c:numCache>
            </c:numRef>
          </c:val>
          <c:extLst>
            <c:ext xmlns:c16="http://schemas.microsoft.com/office/drawing/2014/chart" uri="{C3380CC4-5D6E-409C-BE32-E72D297353CC}">
              <c16:uniqueId val="{00000002-F6B9-4741-B5AC-6F9763B544CF}"/>
            </c:ext>
          </c:extLst>
        </c:ser>
        <c:dLbls>
          <c:showLegendKey val="0"/>
          <c:showVal val="0"/>
          <c:showCatName val="0"/>
          <c:showSerName val="0"/>
          <c:showPercent val="0"/>
          <c:showBubbleSize val="0"/>
        </c:dLbls>
        <c:gapWidth val="120"/>
        <c:overlap val="100"/>
        <c:axId val="409688576"/>
        <c:axId val="409683088"/>
      </c:barChart>
      <c:catAx>
        <c:axId val="4096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683088"/>
        <c:crosses val="autoZero"/>
        <c:auto val="1"/>
        <c:lblAlgn val="ctr"/>
        <c:lblOffset val="100"/>
        <c:tickLblSkip val="1"/>
        <c:tickMarkSkip val="1"/>
        <c:noMultiLvlLbl val="0"/>
      </c:catAx>
      <c:valAx>
        <c:axId val="409683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6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{FD25F898-5605-4B0C-B7ED-0BEF94EFE8D0}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469-474F-B999-65D6064D92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{D90CB558-5E5B-4716-A259-4742763CE221}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69-474F-B999-65D6064D92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{49ACBE8A-B813-4DAD-BC5E-390A019B7261}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69-474F-B999-65D6064D92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{F5609159-0462-4DDB-84A8-447C654A075C}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69-474F-B999-65D6064D92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{70BEAE76-B53C-42A6-8918-3BAEFE2A7B49}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69-474F-B999-65D6064D926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{0ECD127C-10BE-422D-B30E-240EEB8055D0}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469-474F-B999-65D6064D926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{32D8CF1A-776B-4822-9FF3-AC414759423F}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469-474F-B999-65D6064D926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{28053F33-8B1C-431B-860D-6D637CFA9A98}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469-474F-B999-65D6064D926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{CC0F9662-C64F-4F2B-A722-F84078328008}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469-474F-B999-65D6064D92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61.5</c:v>
                </c:pt>
                <c:pt idx="16">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469-474F-B999-65D6064D92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{BDA6930A-7F50-4D8F-8BFB-A16E6198A19A}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469-474F-B999-65D6064D92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{F826C00C-531C-4D0E-9E00-25AD04C156E8}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69-474F-B999-65D6064D92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{D0852F15-9BC9-494A-8A13-60800A62142E}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69-474F-B999-65D6064D92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{B0B6C597-09B3-4DBA-940B-A2852A5D445C}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69-474F-B999-65D6064D92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{FF5C8230-297A-4C9B-B850-459E590E6CDF}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69-474F-B999-65D6064D926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{E9686FFA-819D-45D6-821D-3435F7C964CC}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469-474F-B999-65D6064D926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{FAA502E8-A191-493B-816B-A4E98060792E}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469-474F-B999-65D6064D926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{DF04CFC2-3DAF-4D6E-940C-27981AA8D149}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469-474F-B999-65D6064D926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{67D488D8-8F65-465D-9CB3-54B371390C67}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469-474F-B999-65D6064D92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A469-474F-B999-65D6064D9269}"/>
            </c:ext>
          </c:extLst>
        </c:ser>
        <c:dLbls>
          <c:showLegendKey val="0"/>
          <c:showVal val="1"/>
          <c:showCatName val="0"/>
          <c:showSerName val="0"/>
          <c:showPercent val="0"/>
          <c:showBubbleSize val="0"/>
        </c:dLbls>
        <c:axId val="409684656"/>
        <c:axId val="409690144"/>
      </c:scatterChart>
      <c:valAx>
        <c:axId val="409684656"/>
        <c:scaling>
          <c:orientation val="minMax"/>
          <c:max val="58.5"/>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690144"/>
        <c:crosses val="autoZero"/>
        <c:crossBetween val="midCat"/>
      </c:valAx>
      <c:valAx>
        <c:axId val="4096901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684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{0372BC46-5ACB-4768-8B00-7005E9DC24EA}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6DB-4A14-B232-FF20287672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{88544E05-0C94-4905-A07D-9D75924CC93F}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DB-4A14-B232-FF20287672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{230FFBB2-B6BA-46AE-842D-041D1E72143F}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DB-4A14-B232-FF20287672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{9F728FF3-0F68-40FE-93DA-1AE35650336B}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DB-4A14-B232-FF20287672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{5C2FC2EB-C7BF-4D08-AD42-EFDDC3C55AE8}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DB-4A14-B232-FF202876729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{9C6427BC-32A8-4D79-BED4-350A15637081}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6DB-4A14-B232-FF202876729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{8A63F805-9A4B-45C5-B021-07BFB214FEC8}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6DB-4A14-B232-FF202876729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{F762C7C8-DD7D-4A5E-99B7-F631707BBDCD}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6DB-4A14-B232-FF202876729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{263CDE82-4B40-4E65-9BAD-90714E4B5A8B}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6DB-4A14-B232-FF20287672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5.8</c:v>
                </c:pt>
                <c:pt idx="16">
                  <c:v>6</c:v>
                </c:pt>
                <c:pt idx="24">
                  <c:v>6.6</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6DB-4A14-B232-FF20287672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{08CA5C41-8E28-41A2-B8F7-2EB78B2D2DBD}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6DB-4A14-B232-FF20287672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{3439F005-429F-4198-9E66-4E63D81F9C5D}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DB-4A14-B232-FF20287672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{D0138A99-CFF2-4150-B802-8E1451AA507F}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DB-4A14-B232-FF20287672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{598A0B93-4406-4EDC-8E65-5D05E929E99E}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DB-4A14-B232-FF20287672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{E881B572-711A-4D3E-9838-19F4D8C794FB}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DB-4A14-B232-FF2028767292}"/>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{A02EE025-70F9-436D-A615-1A29492F2265}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6DB-4A14-B232-FF2028767292}"/>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{22C78B58-5A55-40FD-BC6D-87612AF66A66}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6DB-4A14-B232-FF2028767292}"/>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{E7FFC16E-4EC2-4428-AE9B-29F870F38CD8}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6DB-4A14-B232-FF2028767292}"/>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{45127E10-6174-4C4C-B09E-5992985B6CEE}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6DB-4A14-B232-FF20287672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6DB-4A14-B232-FF2028767292}"/>
            </c:ext>
          </c:extLst>
        </c:ser>
        <c:dLbls>
          <c:showLegendKey val="0"/>
          <c:showVal val="1"/>
          <c:showCatName val="0"/>
          <c:showSerName val="0"/>
          <c:showPercent val="0"/>
          <c:showBubbleSize val="0"/>
        </c:dLbls>
        <c:axId val="409682696"/>
        <c:axId val="409686616"/>
      </c:scatterChart>
      <c:valAx>
        <c:axId val="40968269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686616"/>
        <c:crosses val="autoZero"/>
        <c:crossBetween val="midCat"/>
      </c:valAx>
      <c:valAx>
        <c:axId val="4096866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682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tx1"/>
              </a:solidFill>
              <a:effectLst/>
              <a:latin typeface="+mn-lt"/>
              <a:ea typeface="+mn-ea"/>
              <a:cs typeface="+mn-cs"/>
            </a:rPr>
            <a:t>元利償還金</a:t>
          </a:r>
          <a:r>
            <a:rPr kumimoji="1" lang="ja-JP" altLang="en-US" sz="1100" b="0" i="0" baseline="0">
              <a:solidFill>
                <a:schemeClr val="tx1"/>
              </a:solidFill>
              <a:effectLst/>
              <a:latin typeface="+mn-lt"/>
              <a:ea typeface="+mn-ea"/>
              <a:cs typeface="+mn-cs"/>
            </a:rPr>
            <a:t>は</a:t>
          </a:r>
          <a:r>
            <a:rPr kumimoji="1" lang="ja-JP" altLang="ja-JP" sz="1100" b="0" i="0" baseline="0">
              <a:solidFill>
                <a:schemeClr val="tx1"/>
              </a:solidFill>
              <a:effectLst/>
              <a:latin typeface="+mn-lt"/>
              <a:ea typeface="+mn-ea"/>
              <a:cs typeface="+mn-cs"/>
            </a:rPr>
            <a:t>前年度より</a:t>
          </a:r>
          <a:r>
            <a:rPr kumimoji="1" lang="en-US" altLang="ja-JP" sz="1100" b="0" i="0" baseline="0">
              <a:solidFill>
                <a:schemeClr val="tx1"/>
              </a:solidFill>
              <a:effectLst/>
              <a:latin typeface="+mn-lt"/>
              <a:ea typeface="+mn-ea"/>
              <a:cs typeface="+mn-cs"/>
            </a:rPr>
            <a:t>5</a:t>
          </a:r>
          <a:r>
            <a:rPr kumimoji="1" lang="ja-JP" altLang="ja-JP" sz="1100" b="0" i="0" baseline="0">
              <a:solidFill>
                <a:schemeClr val="tx1"/>
              </a:solidFill>
              <a:effectLst/>
              <a:latin typeface="+mn-lt"/>
              <a:ea typeface="+mn-ea"/>
              <a:cs typeface="+mn-cs"/>
            </a:rPr>
            <a:t>百万円増加して</a:t>
          </a:r>
          <a:r>
            <a:rPr kumimoji="1" lang="ja-JP" altLang="en-US" sz="1100" b="0" i="0" baseline="0">
              <a:solidFill>
                <a:schemeClr val="tx1"/>
              </a:solidFill>
              <a:effectLst/>
              <a:latin typeface="+mn-lt"/>
              <a:ea typeface="+mn-ea"/>
              <a:cs typeface="+mn-cs"/>
            </a:rPr>
            <a:t>いる。</a:t>
          </a:r>
          <a:endParaRPr lang="ja-JP" altLang="ja-JP" sz="1400">
            <a:solidFill>
              <a:schemeClr val="tx1"/>
            </a:solidFill>
            <a:effectLst/>
          </a:endParaRPr>
        </a:p>
        <a:p>
          <a:pPr eaLnBrk="1" fontAlgn="auto" latinLnBrk="0" hangingPunct="1"/>
          <a:r>
            <a:rPr kumimoji="1" lang="ja-JP" altLang="ja-JP" sz="1100" b="0" i="0" baseline="0">
              <a:solidFill>
                <a:schemeClr val="dk1"/>
              </a:solidFill>
              <a:effectLst/>
              <a:latin typeface="+mn-lt"/>
              <a:ea typeface="+mn-ea"/>
              <a:cs typeface="+mn-cs"/>
            </a:rPr>
            <a:t>　要因として、観光地整備や老朽化した施設整備等に過疎対策事業債を発行したことによるものである。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今後も費用対効果を考慮した事業の選択を行い、有利な地方債の発行に努め、財政の健全化を図る。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将来負担率の分子については、前年度と同様マイナスとなっているが、増加傾向にある。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要因として、将来負担額のうち、地方債の現在高、債務負担行為に基づく支出予定額、公営企業債等繰入見込額が前年度より増加したためである。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財源等は、前年度より増加しているが、地方税のうち、固定資産税（国有資産等所在市町村交付金）等の減少が見込まれることから、充当可能基金が今後減少していく傾向にある。そのため、将来負担額の増加を抑制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鹿児島県東串良町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・国有資産等所在市町村交付金が毎年減額されているため、将来における一般財源確保のため、財政調整基金を</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億円を目途に積み立てるとして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財政</a:t>
          </a:r>
          <a:r>
            <a:rPr kumimoji="1" lang="ja-JP" altLang="en-US" sz="1100" b="0" i="0" baseline="0">
              <a:solidFill>
                <a:schemeClr val="tx1"/>
              </a:solidFill>
              <a:effectLst/>
              <a:latin typeface="+mn-lt"/>
              <a:ea typeface="+mn-ea"/>
              <a:cs typeface="+mn-cs"/>
            </a:rPr>
            <a:t>調整基金残高が</a:t>
          </a:r>
          <a:r>
            <a:rPr kumimoji="1" lang="en-US" altLang="ja-JP" sz="1100" b="0" i="0" baseline="0">
              <a:solidFill>
                <a:schemeClr val="tx1"/>
              </a:solidFill>
              <a:effectLst/>
              <a:latin typeface="+mn-lt"/>
              <a:ea typeface="+mn-ea"/>
              <a:cs typeface="+mn-cs"/>
            </a:rPr>
            <a:t>29</a:t>
          </a:r>
          <a:r>
            <a:rPr kumimoji="1" lang="ja-JP" altLang="ja-JP" sz="1100" b="0" i="0" baseline="0">
              <a:solidFill>
                <a:schemeClr val="tx1"/>
              </a:solidFill>
              <a:effectLst/>
              <a:latin typeface="+mn-lt"/>
              <a:ea typeface="+mn-ea"/>
              <a:cs typeface="+mn-cs"/>
            </a:rPr>
            <a:t>百万円</a:t>
          </a:r>
          <a:r>
            <a:rPr kumimoji="1" lang="ja-JP" altLang="en-US" sz="1100" b="0" i="0" baseline="0">
              <a:solidFill>
                <a:schemeClr val="tx1"/>
              </a:solidFill>
              <a:effectLst/>
              <a:latin typeface="+mn-lt"/>
              <a:ea typeface="+mn-ea"/>
              <a:cs typeface="+mn-cs"/>
            </a:rPr>
            <a:t>増加</a:t>
          </a:r>
          <a:r>
            <a:rPr kumimoji="1" lang="ja-JP" altLang="ja-JP" sz="1100" b="0" i="0" baseline="0">
              <a:solidFill>
                <a:schemeClr val="tx1"/>
              </a:solidFill>
              <a:effectLst/>
              <a:latin typeface="+mn-lt"/>
              <a:ea typeface="+mn-ea"/>
              <a:cs typeface="+mn-cs"/>
            </a:rPr>
            <a:t>している。また、ふるさと納税返礼品の</a:t>
          </a:r>
          <a:r>
            <a:rPr kumimoji="1" lang="en-US" altLang="ja-JP" sz="1100" b="0" i="0" baseline="0">
              <a:solidFill>
                <a:schemeClr val="tx1"/>
              </a:solidFill>
              <a:effectLst/>
              <a:latin typeface="+mn-lt"/>
              <a:ea typeface="+mn-ea"/>
              <a:cs typeface="+mn-cs"/>
            </a:rPr>
            <a:t>PR</a:t>
          </a:r>
          <a:r>
            <a:rPr kumimoji="1" lang="ja-JP" altLang="ja-JP" sz="1100" b="0" i="0" baseline="0">
              <a:solidFill>
                <a:schemeClr val="tx1"/>
              </a:solidFill>
              <a:effectLst/>
              <a:latin typeface="+mn-lt"/>
              <a:ea typeface="+mn-ea"/>
              <a:cs typeface="+mn-cs"/>
            </a:rPr>
            <a:t>活動等の強化により納税額が増加し、基金全体としては、</a:t>
          </a:r>
          <a:r>
            <a:rPr kumimoji="1" lang="en-US" altLang="ja-JP" sz="1100" b="0" i="0" baseline="0">
              <a:solidFill>
                <a:schemeClr val="tx1"/>
              </a:solidFill>
              <a:effectLst/>
              <a:latin typeface="+mn-lt"/>
              <a:ea typeface="+mn-ea"/>
              <a:cs typeface="+mn-cs"/>
            </a:rPr>
            <a:t>48</a:t>
          </a:r>
          <a:r>
            <a:rPr kumimoji="1" lang="ja-JP" altLang="ja-JP" sz="1100" b="0" i="0" baseline="0">
              <a:solidFill>
                <a:schemeClr val="tx1"/>
              </a:solidFill>
              <a:effectLst/>
              <a:latin typeface="+mn-lt"/>
              <a:ea typeface="+mn-ea"/>
              <a:cs typeface="+mn-cs"/>
            </a:rPr>
            <a:t>百万円増加している。</a:t>
          </a:r>
          <a:endParaRPr lang="ja-JP" altLang="ja-JP" sz="1400">
            <a:solidFill>
              <a:schemeClr val="tx1"/>
            </a:solidFill>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・今後も厳しい財政状況が続くため、将来における一般財源確保のため、財政調整基金を着実に積み立て、適正な基金管理に努める。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・東串良町ふるさと応援基金：まちづくりに賛同する人々からの寄附金を財源として、魅力あるふるさとづくりを進めていくため。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・東串良町公共施設等整備基金：公</a:t>
          </a:r>
          <a:r>
            <a:rPr lang="ja-JP" altLang="ja-JP" sz="1100" b="0" i="0" baseline="0">
              <a:solidFill>
                <a:schemeClr val="dk1"/>
              </a:solidFill>
              <a:effectLst/>
              <a:latin typeface="+mn-lt"/>
              <a:ea typeface="+mn-ea"/>
              <a:cs typeface="+mn-cs"/>
            </a:rPr>
            <a:t>共施設等の建設、改修又は維持管理に要する経費の財源確保をするため。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a:t>
          </a:r>
          <a:r>
            <a:rPr kumimoji="1" lang="ja-JP" altLang="ja-JP" sz="1100" b="0" i="0" baseline="0">
              <a:solidFill>
                <a:schemeClr val="tx1"/>
              </a:solidFill>
              <a:effectLst/>
              <a:latin typeface="+mn-lt"/>
              <a:ea typeface="+mn-ea"/>
              <a:cs typeface="+mn-cs"/>
            </a:rPr>
            <a:t>返礼品の</a:t>
          </a:r>
          <a:r>
            <a:rPr kumimoji="1" lang="en-US" altLang="ja-JP" sz="1100" b="0" i="0" baseline="0">
              <a:solidFill>
                <a:schemeClr val="tx1"/>
              </a:solidFill>
              <a:effectLst/>
              <a:latin typeface="+mn-lt"/>
              <a:ea typeface="+mn-ea"/>
              <a:cs typeface="+mn-cs"/>
            </a:rPr>
            <a:t>PR</a:t>
          </a:r>
          <a:r>
            <a:rPr kumimoji="1" lang="ja-JP" altLang="ja-JP" sz="1100" b="0" i="0" baseline="0">
              <a:solidFill>
                <a:schemeClr val="tx1"/>
              </a:solidFill>
              <a:effectLst/>
              <a:latin typeface="+mn-lt"/>
              <a:ea typeface="+mn-ea"/>
              <a:cs typeface="+mn-cs"/>
            </a:rPr>
            <a:t>活動等に努め、納税者の増加によって</a:t>
          </a:r>
          <a:r>
            <a:rPr kumimoji="1" lang="en-US" altLang="ja-JP" sz="1100" b="0" i="0" baseline="0">
              <a:solidFill>
                <a:schemeClr val="tx1"/>
              </a:solidFill>
              <a:effectLst/>
              <a:latin typeface="+mn-lt"/>
              <a:ea typeface="+mn-ea"/>
              <a:cs typeface="+mn-cs"/>
            </a:rPr>
            <a:t>19</a:t>
          </a:r>
          <a:r>
            <a:rPr kumimoji="1" lang="ja-JP" altLang="ja-JP" sz="1100" b="0" i="0" baseline="0">
              <a:solidFill>
                <a:schemeClr val="tx1"/>
              </a:solidFill>
              <a:effectLst/>
              <a:latin typeface="+mn-lt"/>
              <a:ea typeface="+mn-ea"/>
              <a:cs typeface="+mn-cs"/>
            </a:rPr>
            <a:t>百万円の</a:t>
          </a:r>
          <a:r>
            <a:rPr kumimoji="1" lang="ja-JP" altLang="en-US" sz="1100" b="0" i="0" baseline="0">
              <a:solidFill>
                <a:schemeClr val="tx1"/>
              </a:solidFill>
              <a:effectLst/>
              <a:latin typeface="+mn-lt"/>
              <a:ea typeface="+mn-ea"/>
              <a:cs typeface="+mn-cs"/>
            </a:rPr>
            <a:t>増加</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a:t>
          </a:r>
          <a:r>
            <a:rPr kumimoji="1" lang="ja-JP" altLang="en-US" sz="1100" b="0" i="0" baseline="0">
              <a:solidFill>
                <a:schemeClr val="dk1"/>
              </a:solidFill>
              <a:effectLst/>
              <a:latin typeface="+mn-lt"/>
              <a:ea typeface="+mn-ea"/>
              <a:cs typeface="+mn-cs"/>
            </a:rPr>
            <a:t>ほぼ増減なし。</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・公共施設等の建設、改修又は維持管理に要する経費の財源に充てるため、今後も計画的に公共施設等整備基金に積み立てる。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・地方財政法第７条に基づき、剰余金のうち２分の１を積み立てたが、財源不足による取り崩しによりことにより、</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百万円減少加している。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・国有資産等所在市町村交付金が、償却資産の減少に伴い毎年大幅に減額されているため、将来における財源確保のため、</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億円程度を目途に積み立てる。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ほぼ</a:t>
          </a:r>
          <a:r>
            <a:rPr kumimoji="1" lang="ja-JP" altLang="ja-JP" sz="1100" b="0" i="0" baseline="0">
              <a:solidFill>
                <a:schemeClr val="dk1"/>
              </a:solidFill>
              <a:effectLst/>
              <a:latin typeface="+mn-lt"/>
              <a:ea typeface="+mn-ea"/>
              <a:cs typeface="+mn-cs"/>
            </a:rPr>
            <a:t>増減</a:t>
          </a:r>
          <a:r>
            <a:rPr kumimoji="1" lang="ja-JP" altLang="en-US" sz="1100" b="0" i="0" baseline="0">
              <a:solidFill>
                <a:schemeClr val="dk1"/>
              </a:solidFill>
              <a:effectLst/>
              <a:latin typeface="+mn-lt"/>
              <a:ea typeface="+mn-ea"/>
              <a:cs typeface="+mn-cs"/>
            </a:rPr>
            <a:t>なし。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・地方債の償還計画を踏まえ、今後も計画的に積み立てを行う。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8270F8-02B2-433D-BC6E-D0FB7901BB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6BDDAA6-7913-4876-A404-B66AE1D734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5D3B5F9-2ABA-48EE-AF61-4656BA6ED2A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8081446-F733-4B3E-858A-44C08053CA8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2659B96E-5DAA-4A28-AD60-A0E15A5A878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B1876F11-FA01-4156-BC8E-20023A932AD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15F83BC7-DE9B-4588-96E0-5A71EF21202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DE7F04C5-4A8B-4EE8-92EE-BC9C4BD9E99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2F1A547C-E9D1-40DF-AFC9-A2F4A961090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5167A42C-55D3-4F35-84A0-754B5E8A2E5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4CF4CBDF-D049-4494-9593-51B79E1439D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3D922261-978A-451A-968D-B3B2040656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C787C826-0D70-42FA-8DB6-3A7FD92CEEE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961295E5-6F87-4858-867B-74E6B35474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B1F23882-33E5-464F-827D-08923E2DA44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3B4603D7-EC84-4954-9515-13741E027E0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FD987FA9-8D94-42AB-8386-833F8E20229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F9DD4CD7-E90E-4EC9-A752-810784F7BBA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C8B697D4-2CCE-4A48-8A99-6C6BF55540F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6,442
27.78
5,604,842
5,380,482
213,203
2,708,344
5,721,479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A83305A-2508-4989-AB0F-0CA9403E0C9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E815BEF-9625-48F8-90FC-04810990B6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6C0213C2-3903-4FC2-9EDA-7B8FDE793D9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A6886BC8-B4C4-4372-88E9-66BFE448639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988D6F3B-4C64-4ED8-BF65-8CE2DAEB0C4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587FD69-3F77-48F8-AEAF-3D44E2A322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ED291C3C-6E42-406A-9B0C-2FD6C50BC7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E9F8C459-E12A-46BB-8976-B5A69D344F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4D62A9E2-10DF-44CE-BAB1-5981DDA18C5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A6C9BD9E-59E6-43AD-845D-2D3D145221D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13EE60BD-34F4-4800-8EB7-39D37B4144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9D789005-D07D-4411-A2AE-3C80630A623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D9FED80-F288-42EE-ADAB-771BF916A68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FB909878-A044-442A-B9C5-F4D352EC837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F96203AB-3D9E-46C4-9CF5-8F93CC6483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84CFB284-01CA-4B40-85BA-8BFE245DE18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D71200CB-A925-4871-8DE7-4FE1A5FE74F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9C36DA9F-EE3D-449C-9A3F-D93E786AB0E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7DA9FB73-16CB-4FF7-8222-AC71938A9B9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B10530AE-DE9A-46E2-A070-86B9C2BA0C0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C418DD24-6C24-4054-8C11-434DE30D49A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E0DA0EF4-DD1A-4CC3-A609-336873D99A9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43DDE132-B062-4256-8C8B-28E6D307CE6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127E29CE-1822-4681-A416-C712DF22513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14BF07D9-B919-4AC2-BEE9-FDDA8F23164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1DC1F438-6CC0-490B-99C0-8CD42195FFB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3A549DC-36DC-4349-BE0E-BA17B168245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5F752A50-721F-4600-AA7C-565FB94B89E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1F54CEEB-A8A4-488B-B7FA-660C99719F7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341DF6E-41BF-4123-A7D8-33558E0F5E2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69DE0374-6898-4EA5-82D0-FA112DCDB0A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AC7E8EC2-6561-4B94-9FC6-D8710FD4C5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9A92CB1C-5E90-4B28-8A42-1806EEC6232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8507757B-787C-4FCC-9815-F0083885239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8D6BC985-88C4-43ED-A02F-EDF00A02815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一部台帳未整備のため、</a:t>
          </a:r>
          <a:r>
            <a:rPr lang="ja-JP" altLang="en-US" sz="1100" b="0" i="0" u="none" strike="noStrike" baseline="0">
              <a:solidFill>
                <a:schemeClr val="dk1"/>
              </a:solidFill>
              <a:latin typeface="+mn-lt"/>
              <a:ea typeface="+mn-ea"/>
              <a:cs typeface="+mn-cs"/>
            </a:rPr>
            <a:t>有形固定資産減価償却率が表示されない。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A88E51CF-A205-4B58-82F1-7619D052FCF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81B5AF5B-49D9-4DBF-8A28-CF6A987742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DEAB6DB0-960D-421B-B1FB-386A8CA76D4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A70B35BE-DCAC-4261-9927-93BE086C12B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0" name="テキスト ボックス 59">
          <a:extLst>
            <a:ext uri="{FF2B5EF4-FFF2-40B4-BE49-F238E27FC236}">
              <a16:creationId xmlns:a16="http://schemas.microsoft.com/office/drawing/2014/main" id="{07B1F503-F758-4CD9-ADA6-8FE442FD357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66B1159-9838-4AA2-B1A8-AF171AC0204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1C2C2F57-A775-4ECD-9F7B-3CEDDCD8F6E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73077A8A-E1AD-46C5-89C4-40CEB7A0DF8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EFF5ED87-B817-4DE4-934F-9D112D4D732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76C3AC1A-5360-42BB-92B2-4B8DD2C2343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299BEA0B-275B-4D0A-9664-A227021EA96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3BB8CAFB-7E78-4FE5-9892-F957E4EFDC5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BC91E185-494A-423B-AC16-F6784B3E83F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8E689889-A76C-486B-82DB-4E8E7696C08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D7474279-4F10-4BDB-8CFC-33EB7D815F3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7208F555-08F1-4B1B-BB2F-074860DC1E3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2" name="直線コネクタ 71">
          <a:extLst>
            <a:ext uri="{FF2B5EF4-FFF2-40B4-BE49-F238E27FC236}">
              <a16:creationId xmlns:a16="http://schemas.microsoft.com/office/drawing/2014/main" id="{FEF70FC6-B4E0-4129-9D3D-05B0BCABF18B}"/>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3" name="有形固定資産減価償却率最小値テキスト">
          <a:extLst>
            <a:ext uri="{FF2B5EF4-FFF2-40B4-BE49-F238E27FC236}">
              <a16:creationId xmlns:a16="http://schemas.microsoft.com/office/drawing/2014/main" id="{015EE70C-C141-48F5-A6CE-705E10E884D6}"/>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4" name="直線コネクタ 73">
          <a:extLst>
            <a:ext uri="{FF2B5EF4-FFF2-40B4-BE49-F238E27FC236}">
              <a16:creationId xmlns:a16="http://schemas.microsoft.com/office/drawing/2014/main" id="{AA764984-3001-4EFD-85C2-5A0BFC64A1ED}"/>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5" name="有形固定資産減価償却率最大値テキスト">
          <a:extLst>
            <a:ext uri="{FF2B5EF4-FFF2-40B4-BE49-F238E27FC236}">
              <a16:creationId xmlns:a16="http://schemas.microsoft.com/office/drawing/2014/main" id="{FBDAEAEA-9232-44BA-BDA8-99CF5EC948DF}"/>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6" name="直線コネクタ 75">
          <a:extLst>
            <a:ext uri="{FF2B5EF4-FFF2-40B4-BE49-F238E27FC236}">
              <a16:creationId xmlns:a16="http://schemas.microsoft.com/office/drawing/2014/main" id="{A68BC1A3-368D-4293-8B09-E7B3D0ACD1F2}"/>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7" name="有形固定資産減価償却率平均値テキスト">
          <a:extLst>
            <a:ext uri="{FF2B5EF4-FFF2-40B4-BE49-F238E27FC236}">
              <a16:creationId xmlns:a16="http://schemas.microsoft.com/office/drawing/2014/main" id="{25EFB7EC-CB6F-4D10-BA82-6B0E8F0AF026}"/>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8" name="フローチャート: 判断 77">
          <a:extLst>
            <a:ext uri="{FF2B5EF4-FFF2-40B4-BE49-F238E27FC236}">
              <a16:creationId xmlns:a16="http://schemas.microsoft.com/office/drawing/2014/main" id="{1CB39BB3-30A9-4951-B32E-A51F1DD3A9EC}"/>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9" name="フローチャート: 判断 78">
          <a:extLst>
            <a:ext uri="{FF2B5EF4-FFF2-40B4-BE49-F238E27FC236}">
              <a16:creationId xmlns:a16="http://schemas.microsoft.com/office/drawing/2014/main" id="{47DC38E9-1BB2-4AEE-9E0D-DFF5DD3FED6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0" name="フローチャート: 判断 79">
          <a:extLst>
            <a:ext uri="{FF2B5EF4-FFF2-40B4-BE49-F238E27FC236}">
              <a16:creationId xmlns:a16="http://schemas.microsoft.com/office/drawing/2014/main" id="{453B3BCB-AA10-4361-9A74-7ACA6D79873B}"/>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1" name="フローチャート: 判断 80">
          <a:extLst>
            <a:ext uri="{FF2B5EF4-FFF2-40B4-BE49-F238E27FC236}">
              <a16:creationId xmlns:a16="http://schemas.microsoft.com/office/drawing/2014/main" id="{C0446982-B2C1-4E54-9598-BA64F48E3855}"/>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2" name="フローチャート: 判断 81">
          <a:extLst>
            <a:ext uri="{FF2B5EF4-FFF2-40B4-BE49-F238E27FC236}">
              <a16:creationId xmlns:a16="http://schemas.microsoft.com/office/drawing/2014/main" id="{BD44F660-6C42-4E7D-A060-B4A989A479E2}"/>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33AF8E9-EBCA-448C-AC81-3C887302313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BC938D4-9DE3-4078-831A-716705625AD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9598BD4-3BCA-4353-91EF-979CF5B5D6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1ED9130-7939-4943-93E7-6A88C37249E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42CE574-3AC9-4310-B161-A2CB4F32585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72072</xdr:rowOff>
    </xdr:from>
    <xdr:to>
      <xdr:col>15</xdr:col>
      <xdr:colOff>187325</xdr:colOff>
      <xdr:row>31</xdr:row>
      <xdr:rowOff>2222</xdr:rowOff>
    </xdr:to>
    <xdr:sp macro="" textlink="">
      <xdr:nvSpPr>
        <xdr:cNvPr id="88" name="楕円 87">
          <a:extLst>
            <a:ext uri="{FF2B5EF4-FFF2-40B4-BE49-F238E27FC236}">
              <a16:creationId xmlns:a16="http://schemas.microsoft.com/office/drawing/2014/main" id="{31D784B6-73E2-4AD8-8CAF-AEB3E47844D7}"/>
            </a:ext>
          </a:extLst>
        </xdr:cNvPr>
        <xdr:cNvSpPr/>
      </xdr:nvSpPr>
      <xdr:spPr>
        <a:xfrm>
          <a:off x="3238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93663</xdr:rowOff>
    </xdr:from>
    <xdr:to>
      <xdr:col>11</xdr:col>
      <xdr:colOff>187325</xdr:colOff>
      <xdr:row>31</xdr:row>
      <xdr:rowOff>23813</xdr:rowOff>
    </xdr:to>
    <xdr:sp macro="" textlink="">
      <xdr:nvSpPr>
        <xdr:cNvPr id="89" name="楕円 88">
          <a:extLst>
            <a:ext uri="{FF2B5EF4-FFF2-40B4-BE49-F238E27FC236}">
              <a16:creationId xmlns:a16="http://schemas.microsoft.com/office/drawing/2014/main" id="{1BADD1D9-4C0A-4E1D-8731-C0C9E7CB7D5F}"/>
            </a:ext>
          </a:extLst>
        </xdr:cNvPr>
        <xdr:cNvSpPr/>
      </xdr:nvSpPr>
      <xdr:spPr>
        <a:xfrm>
          <a:off x="2476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122872</xdr:rowOff>
    </xdr:from>
    <xdr:to>
      <xdr:col>15</xdr:col>
      <xdr:colOff>136525</xdr:colOff>
      <xdr:row>30</xdr:row>
      <xdr:rowOff>144463</xdr:rowOff>
    </xdr:to>
    <xdr:cxnSp macro="">
      <xdr:nvCxnSpPr>
        <xdr:cNvPr id="90" name="直線コネクタ 89">
          <a:extLst>
            <a:ext uri="{FF2B5EF4-FFF2-40B4-BE49-F238E27FC236}">
              <a16:creationId xmlns:a16="http://schemas.microsoft.com/office/drawing/2014/main" id="{6E8E8737-573E-4A36-B2F8-F3D1E6CCEEB5}"/>
            </a:ext>
          </a:extLst>
        </xdr:cNvPr>
        <xdr:cNvCxnSpPr/>
      </xdr:nvCxnSpPr>
      <xdr:spPr>
        <a:xfrm flipV="1">
          <a:off x="2527300" y="603789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a:extLst>
            <a:ext uri="{FF2B5EF4-FFF2-40B4-BE49-F238E27FC236}">
              <a16:creationId xmlns:a16="http://schemas.microsoft.com/office/drawing/2014/main" id="{C5781F3A-C678-4138-9291-52BF16509391}"/>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a:extLst>
            <a:ext uri="{FF2B5EF4-FFF2-40B4-BE49-F238E27FC236}">
              <a16:creationId xmlns:a16="http://schemas.microsoft.com/office/drawing/2014/main" id="{4035AE36-FADB-4700-A0DC-6C2F85135757}"/>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a:extLst>
            <a:ext uri="{FF2B5EF4-FFF2-40B4-BE49-F238E27FC236}">
              <a16:creationId xmlns:a16="http://schemas.microsoft.com/office/drawing/2014/main" id="{C9FAB4F0-C1AD-4DFD-A4FB-DE81C4D738CE}"/>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a:extLst>
            <a:ext uri="{FF2B5EF4-FFF2-40B4-BE49-F238E27FC236}">
              <a16:creationId xmlns:a16="http://schemas.microsoft.com/office/drawing/2014/main" id="{4B2B1CD9-955C-4F39-8703-43745C233727}"/>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95" name="n_2mainValue有形固定資産減価償却率">
          <a:extLst>
            <a:ext uri="{FF2B5EF4-FFF2-40B4-BE49-F238E27FC236}">
              <a16:creationId xmlns:a16="http://schemas.microsoft.com/office/drawing/2014/main" id="{3ABFE4BF-145B-4A7A-A3A7-795FC02852A5}"/>
            </a:ext>
          </a:extLst>
        </xdr:cNvPr>
        <xdr:cNvSpPr txBox="1"/>
      </xdr:nvSpPr>
      <xdr:spPr>
        <a:xfrm>
          <a:off x="3086744" y="607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14940</xdr:rowOff>
    </xdr:from>
    <xdr:ext cx="405111" cy="259045"/>
    <xdr:sp macro="" textlink="">
      <xdr:nvSpPr>
        <xdr:cNvPr id="96" name="n_3mainValue有形固定資産減価償却率">
          <a:extLst>
            <a:ext uri="{FF2B5EF4-FFF2-40B4-BE49-F238E27FC236}">
              <a16:creationId xmlns:a16="http://schemas.microsoft.com/office/drawing/2014/main" id="{2200D99B-AFB8-4FA4-BB21-7B1E947661C1}"/>
            </a:ext>
          </a:extLst>
        </xdr:cNvPr>
        <xdr:cNvSpPr txBox="1"/>
      </xdr:nvSpPr>
      <xdr:spPr>
        <a:xfrm>
          <a:off x="2324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7A2115B5-3113-4675-BEF5-CC07C37E709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FB7D5DD-FD43-47E3-B418-3E96650924F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BE920B44-52C5-4A87-BC18-753E5A80B9D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83114E42-2B19-47C4-9E52-7155516996B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67B8D29-D755-4024-A2A5-9A7794C3736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F8FE89F-E6BB-45E5-8D5C-DCF44F1ED1D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9D22AA8-EFB3-47A7-82AA-D600F598BC8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D858FA8-183C-4DB3-97EC-93D09500921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D0D304F6-E00C-4F59-AE80-C63534DA636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19D30482-2661-4775-A9BC-0D06E9ADB7A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B0E0F52-5D87-4F22-A835-E3D724FD12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925FFFAE-CDDF-4C43-A643-3E993D4DCFF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9594FB99-1978-4C0F-BC2E-079453488E1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疎対策事業債償還費が増加したことにより、将来負担比率が増加し、また類似団体平均と比較して、人件費の比率が高いこともあり、債務償還比率が類似団体平均を上回っている。定員管理及び給与の適正化に努め、人件費の抑制に努めるとともに、当該年度の地方債発行額を償還額以下になるようにし、計画的な地方債の発行と元利償還金の減少に取り組む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A6CA7F6-DAB3-4C2E-BE2D-A2949245BE8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05036EB-6E1C-4322-8ACA-12EAD535880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79AC0719-9EA1-41CD-8BD1-C92ECBEB57D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21C8A6E2-1693-43C2-A7F0-4A593E71724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31B59F77-7BA9-421D-92FD-DB0EEADCAD3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623D5B2D-11A8-47AC-8BF0-28927EF0261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51DCE6BD-A61B-4194-AA1C-0D6CA0ECCD5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75D3E333-1463-4144-A62C-0DF0213F0C2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9A70C0F1-08B2-495F-9D9E-260D7BCC12C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59A3BB04-2951-4BB3-8AFB-88965A40F3F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C4DE2A0-EDB8-409B-9ABC-A54887A6E97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A811A4F5-72BB-41FF-AF1B-DB55D2A45D9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A71B5B17-04FD-4F98-BDE4-B580A09540D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10AD9227-6990-4D3B-A209-FDA4EDC94C4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DEB60D45-094F-4B08-A2B9-5B9F53CBE59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DEE06B3-DCA1-4698-B219-0DA33770CF4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D5D5965-F093-47B6-89D4-E542F22E20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7" name="直線コネクタ 126">
          <a:extLst>
            <a:ext uri="{FF2B5EF4-FFF2-40B4-BE49-F238E27FC236}">
              <a16:creationId xmlns:a16="http://schemas.microsoft.com/office/drawing/2014/main" id="{0813D435-8EAC-42B2-8DAA-98F501642513}"/>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8" name="債務償還比率最小値テキスト">
          <a:extLst>
            <a:ext uri="{FF2B5EF4-FFF2-40B4-BE49-F238E27FC236}">
              <a16:creationId xmlns:a16="http://schemas.microsoft.com/office/drawing/2014/main" id="{58A48FDB-672F-499F-ABA9-8616DFBC65AC}"/>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9" name="直線コネクタ 128">
          <a:extLst>
            <a:ext uri="{FF2B5EF4-FFF2-40B4-BE49-F238E27FC236}">
              <a16:creationId xmlns:a16="http://schemas.microsoft.com/office/drawing/2014/main" id="{136F58A6-8284-478E-80A6-0240A32591CF}"/>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7676F5AB-83B3-4ABA-A235-3F3BA834CE5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1D3BE75B-36E5-4FE8-8538-2CF251F6344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2" name="債務償還比率平均値テキスト">
          <a:extLst>
            <a:ext uri="{FF2B5EF4-FFF2-40B4-BE49-F238E27FC236}">
              <a16:creationId xmlns:a16="http://schemas.microsoft.com/office/drawing/2014/main" id="{87137989-C74E-4113-99C9-81EEDB16825C}"/>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3" name="フローチャート: 判断 132">
          <a:extLst>
            <a:ext uri="{FF2B5EF4-FFF2-40B4-BE49-F238E27FC236}">
              <a16:creationId xmlns:a16="http://schemas.microsoft.com/office/drawing/2014/main" id="{E0A4D97B-F5F0-41A0-8F2C-4CCE282FF38D}"/>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4" name="フローチャート: 判断 133">
          <a:extLst>
            <a:ext uri="{FF2B5EF4-FFF2-40B4-BE49-F238E27FC236}">
              <a16:creationId xmlns:a16="http://schemas.microsoft.com/office/drawing/2014/main" id="{3D0FB25F-65C4-4DF0-A3F9-CAD8DC8D7BEC}"/>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5" name="フローチャート: 判断 134">
          <a:extLst>
            <a:ext uri="{FF2B5EF4-FFF2-40B4-BE49-F238E27FC236}">
              <a16:creationId xmlns:a16="http://schemas.microsoft.com/office/drawing/2014/main" id="{69B7DD5B-3A30-48E8-9EE1-FD59F4956613}"/>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6" name="フローチャート: 判断 135">
          <a:extLst>
            <a:ext uri="{FF2B5EF4-FFF2-40B4-BE49-F238E27FC236}">
              <a16:creationId xmlns:a16="http://schemas.microsoft.com/office/drawing/2014/main" id="{EFA71463-0733-463C-A8FD-D67CE6E72086}"/>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7" name="フローチャート: 判断 136">
          <a:extLst>
            <a:ext uri="{FF2B5EF4-FFF2-40B4-BE49-F238E27FC236}">
              <a16:creationId xmlns:a16="http://schemas.microsoft.com/office/drawing/2014/main" id="{8767CE41-F0DC-459E-ABC3-8408B20E15E2}"/>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77C9B76-E6D4-4CFF-8527-CD66BE8AC50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00FD0F7-F990-48AD-97C0-F28E9953ED9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78556C7-B3BA-497B-97AD-5FB12653487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03C8FE4-BAD5-4109-8B4A-149B4A5F75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32A1ACA-1900-4597-9D5D-89928536228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99523</xdr:rowOff>
    </xdr:from>
    <xdr:to>
      <xdr:col>76</xdr:col>
      <xdr:colOff>73025</xdr:colOff>
      <xdr:row>31</xdr:row>
      <xdr:rowOff>29673</xdr:rowOff>
    </xdr:to>
    <xdr:sp macro="" textlink="">
      <xdr:nvSpPr>
        <xdr:cNvPr id="143" name="楕円 142">
          <a:extLst>
            <a:ext uri="{FF2B5EF4-FFF2-40B4-BE49-F238E27FC236}">
              <a16:creationId xmlns:a16="http://schemas.microsoft.com/office/drawing/2014/main" id="{8C5ED6DF-FBF2-49DC-8A17-84083DA39D98}"/>
            </a:ext>
          </a:extLst>
        </xdr:cNvPr>
        <xdr:cNvSpPr/>
      </xdr:nvSpPr>
      <xdr:spPr>
        <a:xfrm>
          <a:off x="14744700" y="60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77950</xdr:rowOff>
    </xdr:from>
    <xdr:ext cx="469744" cy="259045"/>
    <xdr:sp macro="" textlink="">
      <xdr:nvSpPr>
        <xdr:cNvPr id="144" name="債務償還比率該当値テキスト">
          <a:extLst>
            <a:ext uri="{FF2B5EF4-FFF2-40B4-BE49-F238E27FC236}">
              <a16:creationId xmlns:a16="http://schemas.microsoft.com/office/drawing/2014/main" id="{6552CF18-5CA8-4486-B254-CB44563E1DC3}"/>
            </a:ext>
          </a:extLst>
        </xdr:cNvPr>
        <xdr:cNvSpPr txBox="1"/>
      </xdr:nvSpPr>
      <xdr:spPr>
        <a:xfrm>
          <a:off x="14846300" y="599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74849</xdr:rowOff>
    </xdr:from>
    <xdr:to>
      <xdr:col>72</xdr:col>
      <xdr:colOff>123825</xdr:colOff>
      <xdr:row>31</xdr:row>
      <xdr:rowOff>4999</xdr:rowOff>
    </xdr:to>
    <xdr:sp macro="" textlink="">
      <xdr:nvSpPr>
        <xdr:cNvPr id="145" name="楕円 144">
          <a:extLst>
            <a:ext uri="{FF2B5EF4-FFF2-40B4-BE49-F238E27FC236}">
              <a16:creationId xmlns:a16="http://schemas.microsoft.com/office/drawing/2014/main" id="{E1CC1454-C262-4580-B217-B026E3ECD801}"/>
            </a:ext>
          </a:extLst>
        </xdr:cNvPr>
        <xdr:cNvSpPr/>
      </xdr:nvSpPr>
      <xdr:spPr>
        <a:xfrm>
          <a:off x="14033500" y="59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125649</xdr:rowOff>
    </xdr:from>
    <xdr:to>
      <xdr:col>76</xdr:col>
      <xdr:colOff>22225</xdr:colOff>
      <xdr:row>30</xdr:row>
      <xdr:rowOff>150323</xdr:rowOff>
    </xdr:to>
    <xdr:cxnSp macro="">
      <xdr:nvCxnSpPr>
        <xdr:cNvPr id="146" name="直線コネクタ 145">
          <a:extLst>
            <a:ext uri="{FF2B5EF4-FFF2-40B4-BE49-F238E27FC236}">
              <a16:creationId xmlns:a16="http://schemas.microsoft.com/office/drawing/2014/main" id="{BBAF1F0F-44C3-4B97-BC3D-B9CE2B2A3E50}"/>
            </a:ext>
          </a:extLst>
        </xdr:cNvPr>
        <xdr:cNvCxnSpPr/>
      </xdr:nvCxnSpPr>
      <xdr:spPr>
        <a:xfrm>
          <a:off x="14084300" y="6040674"/>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49095</xdr:rowOff>
    </xdr:from>
    <xdr:to>
      <xdr:col>68</xdr:col>
      <xdr:colOff>123825</xdr:colOff>
      <xdr:row>30</xdr:row>
      <xdr:rowOff>150695</xdr:rowOff>
    </xdr:to>
    <xdr:sp macro="" textlink="">
      <xdr:nvSpPr>
        <xdr:cNvPr id="147" name="楕円 146">
          <a:extLst>
            <a:ext uri="{FF2B5EF4-FFF2-40B4-BE49-F238E27FC236}">
              <a16:creationId xmlns:a16="http://schemas.microsoft.com/office/drawing/2014/main" id="{5526BBEA-0B5D-461F-B110-2F2B531F1582}"/>
            </a:ext>
          </a:extLst>
        </xdr:cNvPr>
        <xdr:cNvSpPr/>
      </xdr:nvSpPr>
      <xdr:spPr>
        <a:xfrm>
          <a:off x="13271500" y="59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99895</xdr:rowOff>
    </xdr:from>
    <xdr:to>
      <xdr:col>72</xdr:col>
      <xdr:colOff>73025</xdr:colOff>
      <xdr:row>30</xdr:row>
      <xdr:rowOff>125649</xdr:rowOff>
    </xdr:to>
    <xdr:cxnSp macro="">
      <xdr:nvCxnSpPr>
        <xdr:cNvPr id="148" name="直線コネクタ 147">
          <a:extLst>
            <a:ext uri="{FF2B5EF4-FFF2-40B4-BE49-F238E27FC236}">
              <a16:creationId xmlns:a16="http://schemas.microsoft.com/office/drawing/2014/main" id="{329BEF89-4E30-4C65-ACBF-35E289D2BBBA}"/>
            </a:ext>
          </a:extLst>
        </xdr:cNvPr>
        <xdr:cNvCxnSpPr/>
      </xdr:nvCxnSpPr>
      <xdr:spPr>
        <a:xfrm>
          <a:off x="13322300" y="6014920"/>
          <a:ext cx="7620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35678</xdr:rowOff>
    </xdr:from>
    <xdr:to>
      <xdr:col>64</xdr:col>
      <xdr:colOff>123825</xdr:colOff>
      <xdr:row>30</xdr:row>
      <xdr:rowOff>137278</xdr:rowOff>
    </xdr:to>
    <xdr:sp macro="" textlink="">
      <xdr:nvSpPr>
        <xdr:cNvPr id="149" name="楕円 148">
          <a:extLst>
            <a:ext uri="{FF2B5EF4-FFF2-40B4-BE49-F238E27FC236}">
              <a16:creationId xmlns:a16="http://schemas.microsoft.com/office/drawing/2014/main" id="{CA563B7A-7C9A-44E4-A5CC-7EAF0F35BD29}"/>
            </a:ext>
          </a:extLst>
        </xdr:cNvPr>
        <xdr:cNvSpPr/>
      </xdr:nvSpPr>
      <xdr:spPr>
        <a:xfrm>
          <a:off x="12509500" y="59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86478</xdr:rowOff>
    </xdr:from>
    <xdr:to>
      <xdr:col>68</xdr:col>
      <xdr:colOff>73025</xdr:colOff>
      <xdr:row>30</xdr:row>
      <xdr:rowOff>99895</xdr:rowOff>
    </xdr:to>
    <xdr:cxnSp macro="">
      <xdr:nvCxnSpPr>
        <xdr:cNvPr id="150" name="直線コネクタ 149">
          <a:extLst>
            <a:ext uri="{FF2B5EF4-FFF2-40B4-BE49-F238E27FC236}">
              <a16:creationId xmlns:a16="http://schemas.microsoft.com/office/drawing/2014/main" id="{AF991335-51F6-453E-8B86-3CA62E03336D}"/>
            </a:ext>
          </a:extLst>
        </xdr:cNvPr>
        <xdr:cNvCxnSpPr/>
      </xdr:nvCxnSpPr>
      <xdr:spPr>
        <a:xfrm>
          <a:off x="12560300" y="6001503"/>
          <a:ext cx="762000" cy="1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61740</xdr:rowOff>
    </xdr:from>
    <xdr:to>
      <xdr:col>60</xdr:col>
      <xdr:colOff>123825</xdr:colOff>
      <xdr:row>30</xdr:row>
      <xdr:rowOff>163340</xdr:rowOff>
    </xdr:to>
    <xdr:sp macro="" textlink="">
      <xdr:nvSpPr>
        <xdr:cNvPr id="151" name="楕円 150">
          <a:extLst>
            <a:ext uri="{FF2B5EF4-FFF2-40B4-BE49-F238E27FC236}">
              <a16:creationId xmlns:a16="http://schemas.microsoft.com/office/drawing/2014/main" id="{5C6F9D91-9A90-40B5-977D-1EFBA5D12567}"/>
            </a:ext>
          </a:extLst>
        </xdr:cNvPr>
        <xdr:cNvSpPr/>
      </xdr:nvSpPr>
      <xdr:spPr>
        <a:xfrm>
          <a:off x="11747500" y="59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86478</xdr:rowOff>
    </xdr:from>
    <xdr:to>
      <xdr:col>64</xdr:col>
      <xdr:colOff>73025</xdr:colOff>
      <xdr:row>30</xdr:row>
      <xdr:rowOff>112540</xdr:rowOff>
    </xdr:to>
    <xdr:cxnSp macro="">
      <xdr:nvCxnSpPr>
        <xdr:cNvPr id="152" name="直線コネクタ 151">
          <a:extLst>
            <a:ext uri="{FF2B5EF4-FFF2-40B4-BE49-F238E27FC236}">
              <a16:creationId xmlns:a16="http://schemas.microsoft.com/office/drawing/2014/main" id="{75DC40D5-27A4-40AF-A54C-E1914B5C688C}"/>
            </a:ext>
          </a:extLst>
        </xdr:cNvPr>
        <xdr:cNvCxnSpPr/>
      </xdr:nvCxnSpPr>
      <xdr:spPr>
        <a:xfrm flipV="1">
          <a:off x="11798300" y="6001503"/>
          <a:ext cx="762000" cy="2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3" name="n_1aveValue債務償還比率">
          <a:extLst>
            <a:ext uri="{FF2B5EF4-FFF2-40B4-BE49-F238E27FC236}">
              <a16:creationId xmlns:a16="http://schemas.microsoft.com/office/drawing/2014/main" id="{988179A6-0368-435F-B385-56884137049B}"/>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4" name="n_2aveValue債務償還比率">
          <a:extLst>
            <a:ext uri="{FF2B5EF4-FFF2-40B4-BE49-F238E27FC236}">
              <a16:creationId xmlns:a16="http://schemas.microsoft.com/office/drawing/2014/main" id="{EDDB886B-7206-403E-B067-93A3CE52762B}"/>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5" name="n_3aveValue債務償還比率">
          <a:extLst>
            <a:ext uri="{FF2B5EF4-FFF2-40B4-BE49-F238E27FC236}">
              <a16:creationId xmlns:a16="http://schemas.microsoft.com/office/drawing/2014/main" id="{3CEA12B7-25A5-416C-9246-78D8F6736AB4}"/>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6" name="n_4aveValue債務償還比率">
          <a:extLst>
            <a:ext uri="{FF2B5EF4-FFF2-40B4-BE49-F238E27FC236}">
              <a16:creationId xmlns:a16="http://schemas.microsoft.com/office/drawing/2014/main" id="{C04F51A0-1E5F-4A70-8782-3308A7AE3589}"/>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167576</xdr:rowOff>
    </xdr:from>
    <xdr:ext cx="469744" cy="259045"/>
    <xdr:sp macro="" textlink="">
      <xdr:nvSpPr>
        <xdr:cNvPr id="157" name="n_1mainValue債務償還比率">
          <a:extLst>
            <a:ext uri="{FF2B5EF4-FFF2-40B4-BE49-F238E27FC236}">
              <a16:creationId xmlns:a16="http://schemas.microsoft.com/office/drawing/2014/main" id="{065ED55C-B443-436D-B7AF-75492DF583E3}"/>
            </a:ext>
          </a:extLst>
        </xdr:cNvPr>
        <xdr:cNvSpPr txBox="1"/>
      </xdr:nvSpPr>
      <xdr:spPr>
        <a:xfrm>
          <a:off x="13836727" y="608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141822</xdr:rowOff>
    </xdr:from>
    <xdr:ext cx="469744" cy="259045"/>
    <xdr:sp macro="" textlink="">
      <xdr:nvSpPr>
        <xdr:cNvPr id="158" name="n_2mainValue債務償還比率">
          <a:extLst>
            <a:ext uri="{FF2B5EF4-FFF2-40B4-BE49-F238E27FC236}">
              <a16:creationId xmlns:a16="http://schemas.microsoft.com/office/drawing/2014/main" id="{0725C94B-AE4C-42A5-8BA5-9208E471368E}"/>
            </a:ext>
          </a:extLst>
        </xdr:cNvPr>
        <xdr:cNvSpPr txBox="1"/>
      </xdr:nvSpPr>
      <xdr:spPr>
        <a:xfrm>
          <a:off x="13087427" y="605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128405</xdr:rowOff>
    </xdr:from>
    <xdr:ext cx="469744" cy="259045"/>
    <xdr:sp macro="" textlink="">
      <xdr:nvSpPr>
        <xdr:cNvPr id="159" name="n_3mainValue債務償還比率">
          <a:extLst>
            <a:ext uri="{FF2B5EF4-FFF2-40B4-BE49-F238E27FC236}">
              <a16:creationId xmlns:a16="http://schemas.microsoft.com/office/drawing/2014/main" id="{716CEBEA-88CA-48BA-B9A3-463C27DF7E90}"/>
            </a:ext>
          </a:extLst>
        </xdr:cNvPr>
        <xdr:cNvSpPr txBox="1"/>
      </xdr:nvSpPr>
      <xdr:spPr>
        <a:xfrm>
          <a:off x="12325427" y="60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154467</xdr:rowOff>
    </xdr:from>
    <xdr:ext cx="469744" cy="259045"/>
    <xdr:sp macro="" textlink="">
      <xdr:nvSpPr>
        <xdr:cNvPr id="160" name="n_4mainValue債務償還比率">
          <a:extLst>
            <a:ext uri="{FF2B5EF4-FFF2-40B4-BE49-F238E27FC236}">
              <a16:creationId xmlns:a16="http://schemas.microsoft.com/office/drawing/2014/main" id="{1C8BE3AC-138C-438C-BD10-4D784613AC9A}"/>
            </a:ext>
          </a:extLst>
        </xdr:cNvPr>
        <xdr:cNvSpPr txBox="1"/>
      </xdr:nvSpPr>
      <xdr:spPr>
        <a:xfrm>
          <a:off x="11563427" y="60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0E99E99-1B47-4489-80F7-7F35ABFC4C6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706EC7FC-CB54-4F97-BB0B-C5D9E4B0A05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16E617F-2F3B-4E29-9E63-387BCC10CEA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7537743-9BE9-40F7-883D-695F33AA338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C86C305-E79D-46FD-AD10-794702C9595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DAB3A3D4-8232-4BD9-8067-A0A4647200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13C5B9-6CC8-4556-9729-929CEE5951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3B8226-8E51-4BFE-AD5C-D7430073A6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4BEF01-AEC6-452F-AF87-909495283F8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A0C5FE-90DA-4AC3-ACED-7DB724605E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385A61-A312-4810-93E7-7E87A7ACF0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1ED621-6C4E-423E-978A-CA338EE9AC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68A917-B455-4638-8B76-C54249B490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BD9C67-DB65-4379-A460-BAB5C40FD9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BD4D96-D5A2-4F2E-B207-05AB91F93A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DEAE8B-6294-4A07-ABCF-7A1424F9E2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6,442
27.78
5,604,842
5,380,482
213,203
2,708,344
5,721,479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FB9859-6B0A-460D-8294-2792D6DE33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9E2958-A2AD-4C9E-9916-B9B5A52A73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F5F119-D3C2-491C-BDB7-659E6DC679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A92B94-7E96-456B-8EEB-6F48BC2AD2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5A5E6F-26A3-4CD1-AC7D-7AC2732EE4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A9D4944-6C08-4981-886C-D4C7427FA2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DCDD9B-1B16-437C-A6D5-DD0DBEEE57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F080EF-3175-4EAF-9936-29F8EC0BCC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E08244-5379-4706-8D3F-ED5487EE4C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79268A-8B6C-407E-B1DB-D423D9ABC8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0D2206-93EA-46B0-97D2-2CADFDCB20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991BC2-92F2-4C3F-B7F4-4584F74C55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39A42B-1CB9-4DA5-918C-1C957933FA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AC674D-4ABB-4F85-82EE-D43BBB1169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1E8EAB-0176-4247-A807-DADDDD99F9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9D73668-D31F-4048-BFFD-C1B0A2570B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37140F-3F8C-4870-BD59-C7DCAD0D8C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084671-8660-4B7C-A928-0ED11D3B5E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4490BC-041E-44B9-AE2E-D1882237486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70D8A86-EA42-48A6-9484-F52FFBAF39C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CC3CE3-8EC5-4FC4-A446-552A1489D4F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67B8E1-F962-47BA-8A93-BDA5EA586C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E32815-F6F1-4FBC-90D4-AF4B382A7B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A41938-EB92-46E2-BA64-A77FA4355E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E13D1C8-D71C-4B44-965F-76763C2BCD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0106EB-E81C-4931-AD3A-DEEB29820FB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447FDD-E9E5-4F5C-81A6-0979189723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19A519-9948-4E43-89C7-CB857FC4DA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9B669E-C6A1-4E73-BAB6-36FDA59810B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6E5003-60ED-49E7-986F-D1F93C0660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5D8C63-6086-4271-B536-9E2ED4346B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51CA18D-F65E-4E23-BE88-34964ECF2A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22B8552-8747-48F8-B7EF-2942F0A2849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F3D8AFC-B790-40CD-AB65-7EE4748A061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0D4B7B-D0D5-405A-BB79-00F07FD7B7D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9B85742-DAF8-46D2-B58B-CAA35DCFCCF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183513-2286-4E55-967D-2E6A2A50BC1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6C4EE5A-6CFD-452B-9DC4-3F516FAC2F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16F87B4-5939-47A9-8BCA-4FDE4214953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185D4EC-09E0-4525-A617-32E0A0C643A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955D930-19AB-44EE-AD17-90715BFFF00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608B6B4-BC5D-4706-A6F5-CC1397D419C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93F87F8-F039-47D7-8CCC-F8C0D0E585F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20E38B4-7326-458C-960D-67FD5A04F5B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A8F4C47-4C35-4E14-8397-827E260447D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A21879F-C476-4906-9402-13CF465D2F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1EAF630F-168E-4DB0-BFB2-BD67D8BC1C57}"/>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68E79AD4-234D-4072-8D2A-8DE7664C959B}"/>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8F44C526-FE6B-45E8-89A0-7304F54C83E8}"/>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4D81D2DC-3AB8-4D18-8AB6-22A04475D8ED}"/>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814C515C-1318-44FF-A50D-6146A151A1F5}"/>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35E5B79-DEC8-455F-9D37-ADC341E8B735}"/>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885474D8-D70D-4626-9B59-B54C0EC99889}"/>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EE2A4912-8C7B-4B1E-8FCF-00B3DD0555C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3491F9E6-BB9D-4F2E-9A17-3F4E19C58468}"/>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EC6F664-9465-4BBE-83C4-382620348B41}"/>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1699E33A-13FE-4334-9E99-CBB1F9617FA2}"/>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8C927C-65B1-462D-A63F-1713731AE9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98DCF1-4D1B-4EB5-9F79-998ECB01F0C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DC752B-CD62-4443-AFC1-5A2E82F408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8C644A-4973-42EC-B0CB-7B292BE750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CD29755-6A37-4A14-BFC4-AD41ACB31A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146231</xdr:rowOff>
    </xdr:from>
    <xdr:to>
      <xdr:col>15</xdr:col>
      <xdr:colOff>101600</xdr:colOff>
      <xdr:row>37</xdr:row>
      <xdr:rowOff>76381</xdr:rowOff>
    </xdr:to>
    <xdr:sp macro="" textlink="">
      <xdr:nvSpPr>
        <xdr:cNvPr id="74" name="楕円 73">
          <a:extLst>
            <a:ext uri="{FF2B5EF4-FFF2-40B4-BE49-F238E27FC236}">
              <a16:creationId xmlns:a16="http://schemas.microsoft.com/office/drawing/2014/main" id="{CC3CE485-97D1-44D0-A7F5-5D33F1C55782}"/>
            </a:ext>
          </a:extLst>
        </xdr:cNvPr>
        <xdr:cNvSpPr/>
      </xdr:nvSpPr>
      <xdr:spPr>
        <a:xfrm>
          <a:off x="2857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75" name="楕円 74">
          <a:extLst>
            <a:ext uri="{FF2B5EF4-FFF2-40B4-BE49-F238E27FC236}">
              <a16:creationId xmlns:a16="http://schemas.microsoft.com/office/drawing/2014/main" id="{D5847EBE-F330-46C2-9253-0CC2F6F0592C}"/>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25581</xdr:rowOff>
    </xdr:from>
    <xdr:to>
      <xdr:col>15</xdr:col>
      <xdr:colOff>50800</xdr:colOff>
      <xdr:row>37</xdr:row>
      <xdr:rowOff>53340</xdr:rowOff>
    </xdr:to>
    <xdr:cxnSp macro="">
      <xdr:nvCxnSpPr>
        <xdr:cNvPr id="76" name="直線コネクタ 75">
          <a:extLst>
            <a:ext uri="{FF2B5EF4-FFF2-40B4-BE49-F238E27FC236}">
              <a16:creationId xmlns:a16="http://schemas.microsoft.com/office/drawing/2014/main" id="{E1250B1E-F86A-4D65-9629-309175834ED2}"/>
            </a:ext>
          </a:extLst>
        </xdr:cNvPr>
        <xdr:cNvCxnSpPr/>
      </xdr:nvCxnSpPr>
      <xdr:spPr>
        <a:xfrm flipV="1">
          <a:off x="2019300" y="63692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77" name="n_1aveValue【道路】&#10;有形固定資産減価償却率">
          <a:extLst>
            <a:ext uri="{FF2B5EF4-FFF2-40B4-BE49-F238E27FC236}">
              <a16:creationId xmlns:a16="http://schemas.microsoft.com/office/drawing/2014/main" id="{1B4AB6CD-9AA3-4F0A-9467-D38F3062B3F3}"/>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78" name="n_2aveValue【道路】&#10;有形固定資産減価償却率">
          <a:extLst>
            <a:ext uri="{FF2B5EF4-FFF2-40B4-BE49-F238E27FC236}">
              <a16:creationId xmlns:a16="http://schemas.microsoft.com/office/drawing/2014/main" id="{6A11B57C-C305-4020-A7FA-18141A982764}"/>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79" name="n_3aveValue【道路】&#10;有形固定資産減価償却率">
          <a:extLst>
            <a:ext uri="{FF2B5EF4-FFF2-40B4-BE49-F238E27FC236}">
              <a16:creationId xmlns:a16="http://schemas.microsoft.com/office/drawing/2014/main" id="{EE363BB0-5514-4023-8AAE-87DADA40F529}"/>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0" name="n_4aveValue【道路】&#10;有形固定資産減価償却率">
          <a:extLst>
            <a:ext uri="{FF2B5EF4-FFF2-40B4-BE49-F238E27FC236}">
              <a16:creationId xmlns:a16="http://schemas.microsoft.com/office/drawing/2014/main" id="{F483B64C-6B2A-42FC-85BE-4FAF3195E7DF}"/>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1" name="n_2mainValue【道路】&#10;有形固定資産減価償却率">
          <a:extLst>
            <a:ext uri="{FF2B5EF4-FFF2-40B4-BE49-F238E27FC236}">
              <a16:creationId xmlns:a16="http://schemas.microsoft.com/office/drawing/2014/main" id="{A35DF0E1-A72A-44F2-9C67-C242A73DBD4B}"/>
            </a:ext>
          </a:extLst>
        </xdr:cNvPr>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2" name="n_3mainValue【道路】&#10;有形固定資産減価償却率">
          <a:extLst>
            <a:ext uri="{FF2B5EF4-FFF2-40B4-BE49-F238E27FC236}">
              <a16:creationId xmlns:a16="http://schemas.microsoft.com/office/drawing/2014/main" id="{1DCC4711-EE57-4E7B-9362-982262E7DC82}"/>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D20113DA-8C13-4415-9602-8C99CD5DE41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C53F01B-E088-4EAB-BFEB-8DE4FC8F79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633C5CB7-DAE4-4F88-9889-E1741E39AC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E6F90BA-C53E-4909-98F9-F05443FCCC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FF370FE8-CBE5-40DF-A1FB-3066F9B96CE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9137D70E-6E24-4FB6-8749-3776D12C1A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AA92DE0-5FF9-463A-9501-0DBB3871C4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2FB1393-9372-4472-9908-EEA552B756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9A1E5974-DE03-41A2-91BC-1474593F839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3530FF9-96C7-4876-922B-D5624D5F7BA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232B0B04-43D7-4D27-87F8-08639B6AADA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4B453ED9-72E6-49EA-A602-19F3D9B4B5B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C7F24005-8E29-454A-83E0-0F6E2BC4C6E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1278196C-4159-46C0-BF95-5BD40D5F648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BACDBF7B-8DEF-479B-8DCF-42F2EC0AEE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1E2342E6-696B-4467-BE7C-675BAB0BE2E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17AEC84E-0E99-4344-9F90-E73E7456617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3F7E1FAE-BDC4-4971-B0E2-DAB3BAC41EF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7712106A-EB63-48C2-AB05-CD9B0587BEE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30F70AB8-2468-4447-9D0B-6B31B2818FB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7F02ACE3-DA80-4CF2-94E9-B677650F09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23BD6EEE-2F32-457E-A603-8B657B19631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206798E5-2220-4580-89FC-8C851A15B9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06" name="直線コネクタ 105">
          <a:extLst>
            <a:ext uri="{FF2B5EF4-FFF2-40B4-BE49-F238E27FC236}">
              <a16:creationId xmlns:a16="http://schemas.microsoft.com/office/drawing/2014/main" id="{79D2FAB5-4C21-494C-A9C9-56618D32F1A1}"/>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07" name="【道路】&#10;一人当たり延長最小値テキスト">
          <a:extLst>
            <a:ext uri="{FF2B5EF4-FFF2-40B4-BE49-F238E27FC236}">
              <a16:creationId xmlns:a16="http://schemas.microsoft.com/office/drawing/2014/main" id="{4791B2D1-A69A-46DE-92F3-DBAA97E7A401}"/>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08" name="直線コネクタ 107">
          <a:extLst>
            <a:ext uri="{FF2B5EF4-FFF2-40B4-BE49-F238E27FC236}">
              <a16:creationId xmlns:a16="http://schemas.microsoft.com/office/drawing/2014/main" id="{B526ADC7-8BAD-4AA3-B182-1B5E9781F6FA}"/>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09" name="【道路】&#10;一人当たり延長最大値テキスト">
          <a:extLst>
            <a:ext uri="{FF2B5EF4-FFF2-40B4-BE49-F238E27FC236}">
              <a16:creationId xmlns:a16="http://schemas.microsoft.com/office/drawing/2014/main" id="{15D97CA0-2489-4A32-862E-628B29904E68}"/>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0" name="直線コネクタ 109">
          <a:extLst>
            <a:ext uri="{FF2B5EF4-FFF2-40B4-BE49-F238E27FC236}">
              <a16:creationId xmlns:a16="http://schemas.microsoft.com/office/drawing/2014/main" id="{6A62C098-5E50-4EAC-93FD-1F88E2A92C6B}"/>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11" name="【道路】&#10;一人当たり延長平均値テキスト">
          <a:extLst>
            <a:ext uri="{FF2B5EF4-FFF2-40B4-BE49-F238E27FC236}">
              <a16:creationId xmlns:a16="http://schemas.microsoft.com/office/drawing/2014/main" id="{41A4623A-3813-4F34-A175-94D07275B643}"/>
            </a:ext>
          </a:extLst>
        </xdr:cNvPr>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2" name="フローチャート: 判断 111">
          <a:extLst>
            <a:ext uri="{FF2B5EF4-FFF2-40B4-BE49-F238E27FC236}">
              <a16:creationId xmlns:a16="http://schemas.microsoft.com/office/drawing/2014/main" id="{458D0059-0C85-4684-81BE-E70188642EB5}"/>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3" name="フローチャート: 判断 112">
          <a:extLst>
            <a:ext uri="{FF2B5EF4-FFF2-40B4-BE49-F238E27FC236}">
              <a16:creationId xmlns:a16="http://schemas.microsoft.com/office/drawing/2014/main" id="{2A677381-07C6-49A6-B081-D6C84674A049}"/>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14" name="フローチャート: 判断 113">
          <a:extLst>
            <a:ext uri="{FF2B5EF4-FFF2-40B4-BE49-F238E27FC236}">
              <a16:creationId xmlns:a16="http://schemas.microsoft.com/office/drawing/2014/main" id="{D3048EDA-38FC-410C-8175-4BF1E201CD11}"/>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15" name="フローチャート: 判断 114">
          <a:extLst>
            <a:ext uri="{FF2B5EF4-FFF2-40B4-BE49-F238E27FC236}">
              <a16:creationId xmlns:a16="http://schemas.microsoft.com/office/drawing/2014/main" id="{7EBEEA36-289C-4181-9887-180ECCCF8D28}"/>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16" name="フローチャート: 判断 115">
          <a:extLst>
            <a:ext uri="{FF2B5EF4-FFF2-40B4-BE49-F238E27FC236}">
              <a16:creationId xmlns:a16="http://schemas.microsoft.com/office/drawing/2014/main" id="{549AD2E3-2DA5-4CEE-BF88-9583EB7B89A3}"/>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0EC6D12-0341-494D-8D5A-3EA527B5B5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B863E6C-16FF-474B-A6C4-658C97E2E9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4CC4F57-92A7-460F-A047-A6CA1767A0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16DFBCA-3AF6-42C9-9EF3-B3E3712B06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9506C80-394A-43E2-8928-FBB9ABCE11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95827</xdr:rowOff>
    </xdr:from>
    <xdr:to>
      <xdr:col>46</xdr:col>
      <xdr:colOff>38100</xdr:colOff>
      <xdr:row>42</xdr:row>
      <xdr:rowOff>25977</xdr:rowOff>
    </xdr:to>
    <xdr:sp macro="" textlink="">
      <xdr:nvSpPr>
        <xdr:cNvPr id="122" name="楕円 121">
          <a:extLst>
            <a:ext uri="{FF2B5EF4-FFF2-40B4-BE49-F238E27FC236}">
              <a16:creationId xmlns:a16="http://schemas.microsoft.com/office/drawing/2014/main" id="{DDA52FB9-E038-4D83-80DB-20EFABBAC54F}"/>
            </a:ext>
          </a:extLst>
        </xdr:cNvPr>
        <xdr:cNvSpPr/>
      </xdr:nvSpPr>
      <xdr:spPr>
        <a:xfrm>
          <a:off x="8699500" y="7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97961</xdr:rowOff>
    </xdr:from>
    <xdr:to>
      <xdr:col>41</xdr:col>
      <xdr:colOff>101600</xdr:colOff>
      <xdr:row>42</xdr:row>
      <xdr:rowOff>28111</xdr:rowOff>
    </xdr:to>
    <xdr:sp macro="" textlink="">
      <xdr:nvSpPr>
        <xdr:cNvPr id="123" name="楕円 122">
          <a:extLst>
            <a:ext uri="{FF2B5EF4-FFF2-40B4-BE49-F238E27FC236}">
              <a16:creationId xmlns:a16="http://schemas.microsoft.com/office/drawing/2014/main" id="{0A0AC84C-1C40-4996-B8DD-EDEC218CAF24}"/>
            </a:ext>
          </a:extLst>
        </xdr:cNvPr>
        <xdr:cNvSpPr/>
      </xdr:nvSpPr>
      <xdr:spPr>
        <a:xfrm>
          <a:off x="7810500" y="71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146627</xdr:rowOff>
    </xdr:from>
    <xdr:to>
      <xdr:col>45</xdr:col>
      <xdr:colOff>177800</xdr:colOff>
      <xdr:row>41</xdr:row>
      <xdr:rowOff>148761</xdr:rowOff>
    </xdr:to>
    <xdr:cxnSp macro="">
      <xdr:nvCxnSpPr>
        <xdr:cNvPr id="124" name="直線コネクタ 123">
          <a:extLst>
            <a:ext uri="{FF2B5EF4-FFF2-40B4-BE49-F238E27FC236}">
              <a16:creationId xmlns:a16="http://schemas.microsoft.com/office/drawing/2014/main" id="{DC4C215F-749E-430B-B789-AD104CBF3E38}"/>
            </a:ext>
          </a:extLst>
        </xdr:cNvPr>
        <xdr:cNvCxnSpPr/>
      </xdr:nvCxnSpPr>
      <xdr:spPr>
        <a:xfrm flipV="1">
          <a:off x="7861300" y="717607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25" name="n_1aveValue【道路】&#10;一人当たり延長">
          <a:extLst>
            <a:ext uri="{FF2B5EF4-FFF2-40B4-BE49-F238E27FC236}">
              <a16:creationId xmlns:a16="http://schemas.microsoft.com/office/drawing/2014/main" id="{6F3771E0-B40B-441F-A81C-7E4966D39366}"/>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26" name="n_2aveValue【道路】&#10;一人当たり延長">
          <a:extLst>
            <a:ext uri="{FF2B5EF4-FFF2-40B4-BE49-F238E27FC236}">
              <a16:creationId xmlns:a16="http://schemas.microsoft.com/office/drawing/2014/main" id="{CA3DC026-144E-482A-B489-0A39B810A5E4}"/>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27" name="n_3aveValue【道路】&#10;一人当たり延長">
          <a:extLst>
            <a:ext uri="{FF2B5EF4-FFF2-40B4-BE49-F238E27FC236}">
              <a16:creationId xmlns:a16="http://schemas.microsoft.com/office/drawing/2014/main" id="{B33E5113-3A24-4D5A-8AE7-8C8CA685DE89}"/>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28" name="n_4aveValue【道路】&#10;一人当たり延長">
          <a:extLst>
            <a:ext uri="{FF2B5EF4-FFF2-40B4-BE49-F238E27FC236}">
              <a16:creationId xmlns:a16="http://schemas.microsoft.com/office/drawing/2014/main" id="{7C5AE11C-B4C1-4ADF-BC1B-972966C38E78}"/>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17104</xdr:rowOff>
    </xdr:from>
    <xdr:ext cx="534377" cy="259045"/>
    <xdr:sp macro="" textlink="">
      <xdr:nvSpPr>
        <xdr:cNvPr id="129" name="n_2mainValue【道路】&#10;一人当たり延長">
          <a:extLst>
            <a:ext uri="{FF2B5EF4-FFF2-40B4-BE49-F238E27FC236}">
              <a16:creationId xmlns:a16="http://schemas.microsoft.com/office/drawing/2014/main" id="{92A0B970-CC94-4E8C-909F-0C4DC65B30EA}"/>
            </a:ext>
          </a:extLst>
        </xdr:cNvPr>
        <xdr:cNvSpPr txBox="1"/>
      </xdr:nvSpPr>
      <xdr:spPr>
        <a:xfrm>
          <a:off x="8483111" y="72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19238</xdr:rowOff>
    </xdr:from>
    <xdr:ext cx="534377" cy="259045"/>
    <xdr:sp macro="" textlink="">
      <xdr:nvSpPr>
        <xdr:cNvPr id="130" name="n_3mainValue【道路】&#10;一人当たり延長">
          <a:extLst>
            <a:ext uri="{FF2B5EF4-FFF2-40B4-BE49-F238E27FC236}">
              <a16:creationId xmlns:a16="http://schemas.microsoft.com/office/drawing/2014/main" id="{E8796C30-F5BB-446E-B8C0-9C07E8DD7C5C}"/>
            </a:ext>
          </a:extLst>
        </xdr:cNvPr>
        <xdr:cNvSpPr txBox="1"/>
      </xdr:nvSpPr>
      <xdr:spPr>
        <a:xfrm>
          <a:off x="7594111" y="72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D044C016-ED31-4A0A-A862-2F69ED30E0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91AFF8ED-8C2A-45ED-82DC-67C33DF89DC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F1C920EE-E113-46C3-9206-3ACA421B77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42AF4454-2B88-465D-8B25-768D19FF567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AC2B8A96-AEC2-4799-8689-5AED9DC24B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B5F96C79-4936-45DD-B531-34F54AACDA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733B2407-63FA-4FE3-B35E-64CF3858F2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42C129CD-522E-427A-A5E1-7905E00EB2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8CCC1F81-8253-47C1-AD27-39FD3F6B47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AFA671FE-640C-4812-81BF-68D7F54700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083ADA07-DD5C-4055-B3B4-ED39C2A8D4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A69E9D78-C1AD-4322-BFF2-66D5DF9D257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5111C528-C022-4101-94E5-C0C6B04A011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9534805B-0417-450F-A1BC-58A75BC2F7A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DCE10523-C2AE-4F61-9D0D-57948A4BEF9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34B8C60B-4C5D-4B4C-A526-224B5639CE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A47C1F4F-BA55-4FFE-B153-BEF60AA83FD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5480AD2B-CB6F-4EF5-A0F2-48283C2DA4D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D54C4C1C-334C-4239-A361-3558372CABA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FEC2A1C8-3CB3-4C5A-97CF-F37C3F9937C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3CDDAECB-E0C5-4224-845C-FA6F42DA429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1BA30F4C-6526-4279-808D-CEA745357C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CBE0722B-C596-4864-B14F-4D3EF19C79B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1DFCB401-401B-4F58-A277-78D9A8DE2B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CBF57D79-9E54-4669-AAA6-CA11FD432E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56" name="直線コネクタ 155">
          <a:extLst>
            <a:ext uri="{FF2B5EF4-FFF2-40B4-BE49-F238E27FC236}">
              <a16:creationId xmlns:a16="http://schemas.microsoft.com/office/drawing/2014/main" id="{92E2123D-F8FB-458C-BF9D-8CF3D9ACB9B2}"/>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57" name="【橋りょう・トンネル】&#10;有形固定資産減価償却率最小値テキスト">
          <a:extLst>
            <a:ext uri="{FF2B5EF4-FFF2-40B4-BE49-F238E27FC236}">
              <a16:creationId xmlns:a16="http://schemas.microsoft.com/office/drawing/2014/main" id="{B0B2AE3D-03C6-497C-88F0-4BFFE0FEBA47}"/>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58" name="直線コネクタ 157">
          <a:extLst>
            <a:ext uri="{FF2B5EF4-FFF2-40B4-BE49-F238E27FC236}">
              <a16:creationId xmlns:a16="http://schemas.microsoft.com/office/drawing/2014/main" id="{E3B7BE75-D1FA-4B9C-BCEE-1D0AE33ABA44}"/>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59" name="【橋りょう・トンネル】&#10;有形固定資産減価償却率最大値テキスト">
          <a:extLst>
            <a:ext uri="{FF2B5EF4-FFF2-40B4-BE49-F238E27FC236}">
              <a16:creationId xmlns:a16="http://schemas.microsoft.com/office/drawing/2014/main" id="{F531F7AF-B612-41A0-BFBA-D2EEBD5D7E17}"/>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60" name="直線コネクタ 159">
          <a:extLst>
            <a:ext uri="{FF2B5EF4-FFF2-40B4-BE49-F238E27FC236}">
              <a16:creationId xmlns:a16="http://schemas.microsoft.com/office/drawing/2014/main" id="{AA441CF7-EC45-47F9-9B6E-D9D2973289B5}"/>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13652430-22E0-4653-B0CB-E5408A38CEDF}"/>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62" name="フローチャート: 判断 161">
          <a:extLst>
            <a:ext uri="{FF2B5EF4-FFF2-40B4-BE49-F238E27FC236}">
              <a16:creationId xmlns:a16="http://schemas.microsoft.com/office/drawing/2014/main" id="{D6EAC377-D8E0-4A24-B2CB-187CA97BC41E}"/>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63" name="フローチャート: 判断 162">
          <a:extLst>
            <a:ext uri="{FF2B5EF4-FFF2-40B4-BE49-F238E27FC236}">
              <a16:creationId xmlns:a16="http://schemas.microsoft.com/office/drawing/2014/main" id="{56B2B7D3-96A3-4D3B-80B2-5DB30F6957B9}"/>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64" name="フローチャート: 判断 163">
          <a:extLst>
            <a:ext uri="{FF2B5EF4-FFF2-40B4-BE49-F238E27FC236}">
              <a16:creationId xmlns:a16="http://schemas.microsoft.com/office/drawing/2014/main" id="{922EABD1-54A1-4159-9270-8D2B78FE5F02}"/>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5" name="フローチャート: 判断 164">
          <a:extLst>
            <a:ext uri="{FF2B5EF4-FFF2-40B4-BE49-F238E27FC236}">
              <a16:creationId xmlns:a16="http://schemas.microsoft.com/office/drawing/2014/main" id="{0FE88A87-179B-4A55-AAAA-D6FBCEA6602A}"/>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66" name="フローチャート: 判断 165">
          <a:extLst>
            <a:ext uri="{FF2B5EF4-FFF2-40B4-BE49-F238E27FC236}">
              <a16:creationId xmlns:a16="http://schemas.microsoft.com/office/drawing/2014/main" id="{81708A5F-5EA7-441A-A862-F165DE5700CB}"/>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B38E60A-7D4F-46A0-8833-A75F558679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F0CBEB1-7F8B-4932-A358-FA147CCA6B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0EC8A30-00C6-4AD6-8FD3-7E8B01645C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E76E2EC1-A72E-4289-AA01-8783DCC0B66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34CB627-2506-4A32-B4A1-DF9DBA16E4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78196</xdr:rowOff>
    </xdr:from>
    <xdr:to>
      <xdr:col>15</xdr:col>
      <xdr:colOff>101600</xdr:colOff>
      <xdr:row>62</xdr:row>
      <xdr:rowOff>8346</xdr:rowOff>
    </xdr:to>
    <xdr:sp macro="" textlink="">
      <xdr:nvSpPr>
        <xdr:cNvPr id="172" name="楕円 171">
          <a:extLst>
            <a:ext uri="{FF2B5EF4-FFF2-40B4-BE49-F238E27FC236}">
              <a16:creationId xmlns:a16="http://schemas.microsoft.com/office/drawing/2014/main" id="{BF1722F3-9EB2-446E-91F0-A17B275DD7E2}"/>
            </a:ext>
          </a:extLst>
        </xdr:cNvPr>
        <xdr:cNvSpPr/>
      </xdr:nvSpPr>
      <xdr:spPr>
        <a:xfrm>
          <a:off x="2857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101056</xdr:rowOff>
    </xdr:from>
    <xdr:to>
      <xdr:col>10</xdr:col>
      <xdr:colOff>165100</xdr:colOff>
      <xdr:row>62</xdr:row>
      <xdr:rowOff>31206</xdr:rowOff>
    </xdr:to>
    <xdr:sp macro="" textlink="">
      <xdr:nvSpPr>
        <xdr:cNvPr id="173" name="楕円 172">
          <a:extLst>
            <a:ext uri="{FF2B5EF4-FFF2-40B4-BE49-F238E27FC236}">
              <a16:creationId xmlns:a16="http://schemas.microsoft.com/office/drawing/2014/main" id="{67D3DE60-E675-4C50-9EED-CA58A2F13308}"/>
            </a:ext>
          </a:extLst>
        </xdr:cNvPr>
        <xdr:cNvSpPr/>
      </xdr:nvSpPr>
      <xdr:spPr>
        <a:xfrm>
          <a:off x="1968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128996</xdr:rowOff>
    </xdr:from>
    <xdr:to>
      <xdr:col>15</xdr:col>
      <xdr:colOff>50800</xdr:colOff>
      <xdr:row>61</xdr:row>
      <xdr:rowOff>151856</xdr:rowOff>
    </xdr:to>
    <xdr:cxnSp macro="">
      <xdr:nvCxnSpPr>
        <xdr:cNvPr id="174" name="直線コネクタ 173">
          <a:extLst>
            <a:ext uri="{FF2B5EF4-FFF2-40B4-BE49-F238E27FC236}">
              <a16:creationId xmlns:a16="http://schemas.microsoft.com/office/drawing/2014/main" id="{1386603E-0656-4F88-A7BC-6A90857F1BFD}"/>
            </a:ext>
          </a:extLst>
        </xdr:cNvPr>
        <xdr:cNvCxnSpPr/>
      </xdr:nvCxnSpPr>
      <xdr:spPr>
        <a:xfrm flipV="1">
          <a:off x="2019300" y="105874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1A7FD872-011E-408B-A857-FF5D18DCB96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FD4DD8B-A738-4265-B86C-53C818EF9BB7}"/>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4582F158-DF1E-4AFA-B2A7-0AB8247B9D8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1B8A9400-0A05-44EA-8560-9EE9BBD62D1D}"/>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170923</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2C4C2B09-50A8-4CFE-9434-4E8604609A7E}"/>
            </a:ext>
          </a:extLst>
        </xdr:cNvPr>
        <xdr:cNvSpPr txBox="1"/>
      </xdr:nvSpPr>
      <xdr:spPr>
        <a:xfrm>
          <a:off x="2705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22333</xdr:rowOff>
    </xdr:from>
    <xdr:ext cx="405111" cy="259045"/>
    <xdr:sp macro="" textlink="">
      <xdr:nvSpPr>
        <xdr:cNvPr id="180" name="n_3mainValue【橋りょう・トンネル】&#10;有形固定資産減価償却率">
          <a:extLst>
            <a:ext uri="{FF2B5EF4-FFF2-40B4-BE49-F238E27FC236}">
              <a16:creationId xmlns:a16="http://schemas.microsoft.com/office/drawing/2014/main" id="{494CFF30-8B77-464D-A0F0-92812C6E4D0D}"/>
            </a:ext>
          </a:extLst>
        </xdr:cNvPr>
        <xdr:cNvSpPr txBox="1"/>
      </xdr:nvSpPr>
      <xdr:spPr>
        <a:xfrm>
          <a:off x="1816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62E014C8-0C0E-481A-BA62-3224CD46E20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66484F29-8EC1-4488-8EB0-CD4BA616A9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779F189E-29EA-4DD4-B3A9-E464A1CA9E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67DAE50E-A4C3-4A4E-B647-7215A0326B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D3E52DEB-DCAD-45DD-B25D-704803B086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1E40825D-6FAF-46D4-809B-DA8EC5C820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5CA19179-D297-43BF-ABDA-32172A11AF7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49EC02D8-7C01-40E7-B2E1-26DF6641FD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6F9F1115-E8A5-47F1-B5FD-D2EA6351357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855A9B23-EE11-4165-893B-A46746C0C5E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78CDE5B1-1B34-400B-8246-8853ADFA0BA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2" name="テキスト ボックス 191">
          <a:extLst>
            <a:ext uri="{FF2B5EF4-FFF2-40B4-BE49-F238E27FC236}">
              <a16:creationId xmlns:a16="http://schemas.microsoft.com/office/drawing/2014/main" id="{6E03C60F-30CE-4E8C-870E-76BBA61F6B0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11833C82-FE4D-4BA4-9BC6-CCAC1D730EE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4" name="テキスト ボックス 193">
          <a:extLst>
            <a:ext uri="{FF2B5EF4-FFF2-40B4-BE49-F238E27FC236}">
              <a16:creationId xmlns:a16="http://schemas.microsoft.com/office/drawing/2014/main" id="{332E3029-850C-46B5-A16D-5E8AB144548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76C8CDAA-2974-4255-B0E5-5F66E66E0F3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6" name="テキスト ボックス 195">
          <a:extLst>
            <a:ext uri="{FF2B5EF4-FFF2-40B4-BE49-F238E27FC236}">
              <a16:creationId xmlns:a16="http://schemas.microsoft.com/office/drawing/2014/main" id="{BCC2C8E2-00FE-4CC2-AF21-0893B954A29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515FC8A0-A54F-41E5-8EA6-14E86FC84BB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8" name="テキスト ボックス 197">
          <a:extLst>
            <a:ext uri="{FF2B5EF4-FFF2-40B4-BE49-F238E27FC236}">
              <a16:creationId xmlns:a16="http://schemas.microsoft.com/office/drawing/2014/main" id="{96CAF647-5561-4B9F-B190-6457CFCCF0E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5D173373-9C62-4064-ACD7-F9EA5EDA29D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0" name="テキスト ボックス 199">
          <a:extLst>
            <a:ext uri="{FF2B5EF4-FFF2-40B4-BE49-F238E27FC236}">
              <a16:creationId xmlns:a16="http://schemas.microsoft.com/office/drawing/2014/main" id="{8DE81156-C60A-4691-ADF4-38E0AB760C4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5D2D5548-53AF-4929-851B-CE92346BEA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id="{179F15DE-D915-4CEE-9E35-9747ADB47CF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6A20A11C-5208-4150-97BB-7ECDB8DA4B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04" name="直線コネクタ 203">
          <a:extLst>
            <a:ext uri="{FF2B5EF4-FFF2-40B4-BE49-F238E27FC236}">
              <a16:creationId xmlns:a16="http://schemas.microsoft.com/office/drawing/2014/main" id="{467C6816-D1F1-4D06-8D1B-523EEDA64461}"/>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66062CEB-7471-45A2-A562-445142B6AC1F}"/>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06" name="直線コネクタ 205">
          <a:extLst>
            <a:ext uri="{FF2B5EF4-FFF2-40B4-BE49-F238E27FC236}">
              <a16:creationId xmlns:a16="http://schemas.microsoft.com/office/drawing/2014/main" id="{1804B2A5-3621-4862-99EA-35A9E5F9C2E5}"/>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85934E98-E962-4F45-A02C-7A9194B2DE3A}"/>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08" name="直線コネクタ 207">
          <a:extLst>
            <a:ext uri="{FF2B5EF4-FFF2-40B4-BE49-F238E27FC236}">
              <a16:creationId xmlns:a16="http://schemas.microsoft.com/office/drawing/2014/main" id="{38DFA7FB-E1AC-4B19-9063-63DCD8CADD3C}"/>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C040589B-D190-4AA6-852D-206F0332FBA6}"/>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10" name="フローチャート: 判断 209">
          <a:extLst>
            <a:ext uri="{FF2B5EF4-FFF2-40B4-BE49-F238E27FC236}">
              <a16:creationId xmlns:a16="http://schemas.microsoft.com/office/drawing/2014/main" id="{8EBF78C8-A231-4CC5-8EE5-B844AB0A4927}"/>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11" name="フローチャート: 判断 210">
          <a:extLst>
            <a:ext uri="{FF2B5EF4-FFF2-40B4-BE49-F238E27FC236}">
              <a16:creationId xmlns:a16="http://schemas.microsoft.com/office/drawing/2014/main" id="{8CEB00C9-5748-4346-865D-1BBF36E9BAA4}"/>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12" name="フローチャート: 判断 211">
          <a:extLst>
            <a:ext uri="{FF2B5EF4-FFF2-40B4-BE49-F238E27FC236}">
              <a16:creationId xmlns:a16="http://schemas.microsoft.com/office/drawing/2014/main" id="{0BD35496-F02B-424C-813C-5F5BAC7EA522}"/>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13" name="フローチャート: 判断 212">
          <a:extLst>
            <a:ext uri="{FF2B5EF4-FFF2-40B4-BE49-F238E27FC236}">
              <a16:creationId xmlns:a16="http://schemas.microsoft.com/office/drawing/2014/main" id="{C129BA0F-1DF6-47E3-B587-B983B94F05C6}"/>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14" name="フローチャート: 判断 213">
          <a:extLst>
            <a:ext uri="{FF2B5EF4-FFF2-40B4-BE49-F238E27FC236}">
              <a16:creationId xmlns:a16="http://schemas.microsoft.com/office/drawing/2014/main" id="{638829DF-8DD5-4D59-8F2D-A22423B1B92D}"/>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ACBA7473-57ED-466B-9075-B1EB28B94B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2EF5D6B-AA4C-4E1B-9E9A-084E5589DA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F02D99A-0DC3-4B08-A992-40C08BEDE72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B45414E-A824-42C3-BDF3-B401AF68150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DAD8A811-B453-40FA-8005-D128D81494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3856</xdr:rowOff>
    </xdr:from>
    <xdr:to>
      <xdr:col>46</xdr:col>
      <xdr:colOff>38100</xdr:colOff>
      <xdr:row>64</xdr:row>
      <xdr:rowOff>105456</xdr:rowOff>
    </xdr:to>
    <xdr:sp macro="" textlink="">
      <xdr:nvSpPr>
        <xdr:cNvPr id="220" name="楕円 219">
          <a:extLst>
            <a:ext uri="{FF2B5EF4-FFF2-40B4-BE49-F238E27FC236}">
              <a16:creationId xmlns:a16="http://schemas.microsoft.com/office/drawing/2014/main" id="{1D0B5639-574C-462B-BB57-B67C739C535E}"/>
            </a:ext>
          </a:extLst>
        </xdr:cNvPr>
        <xdr:cNvSpPr/>
      </xdr:nvSpPr>
      <xdr:spPr>
        <a:xfrm>
          <a:off x="8699500" y="10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4132</xdr:rowOff>
    </xdr:from>
    <xdr:to>
      <xdr:col>41</xdr:col>
      <xdr:colOff>101600</xdr:colOff>
      <xdr:row>64</xdr:row>
      <xdr:rowOff>105732</xdr:rowOff>
    </xdr:to>
    <xdr:sp macro="" textlink="">
      <xdr:nvSpPr>
        <xdr:cNvPr id="221" name="楕円 220">
          <a:extLst>
            <a:ext uri="{FF2B5EF4-FFF2-40B4-BE49-F238E27FC236}">
              <a16:creationId xmlns:a16="http://schemas.microsoft.com/office/drawing/2014/main" id="{6682CF0B-4597-4A2B-97D5-5DFDB0F1BA95}"/>
            </a:ext>
          </a:extLst>
        </xdr:cNvPr>
        <xdr:cNvSpPr/>
      </xdr:nvSpPr>
      <xdr:spPr>
        <a:xfrm>
          <a:off x="7810500" y="109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54656</xdr:rowOff>
    </xdr:from>
    <xdr:to>
      <xdr:col>45</xdr:col>
      <xdr:colOff>177800</xdr:colOff>
      <xdr:row>64</xdr:row>
      <xdr:rowOff>54932</xdr:rowOff>
    </xdr:to>
    <xdr:cxnSp macro="">
      <xdr:nvCxnSpPr>
        <xdr:cNvPr id="222" name="直線コネクタ 221">
          <a:extLst>
            <a:ext uri="{FF2B5EF4-FFF2-40B4-BE49-F238E27FC236}">
              <a16:creationId xmlns:a16="http://schemas.microsoft.com/office/drawing/2014/main" id="{3111F818-B125-4E3A-AB8C-8ECC1E3B065A}"/>
            </a:ext>
          </a:extLst>
        </xdr:cNvPr>
        <xdr:cNvCxnSpPr/>
      </xdr:nvCxnSpPr>
      <xdr:spPr>
        <a:xfrm flipV="1">
          <a:off x="7861300" y="11027456"/>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829E0DC5-8D2D-4B75-A534-453D1D5AD4B1}"/>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EF823725-5BAD-4A07-BAB0-43DC4BCA159A}"/>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4912E9E9-D345-41E1-B88C-9FDAB6468FF6}"/>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59AAC28D-29CB-4141-8A0A-53EF7E2F3945}"/>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96583</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8B891929-E52D-48AD-9FB4-4D046399FEBC}"/>
            </a:ext>
          </a:extLst>
        </xdr:cNvPr>
        <xdr:cNvSpPr txBox="1"/>
      </xdr:nvSpPr>
      <xdr:spPr>
        <a:xfrm>
          <a:off x="8450795" y="1106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96859</xdr:rowOff>
    </xdr:from>
    <xdr:ext cx="599010" cy="259045"/>
    <xdr:sp macro="" textlink="">
      <xdr:nvSpPr>
        <xdr:cNvPr id="228" name="n_3mainValue【橋りょう・トンネル】&#10;一人当たり有形固定資産（償却資産）額">
          <a:extLst>
            <a:ext uri="{FF2B5EF4-FFF2-40B4-BE49-F238E27FC236}">
              <a16:creationId xmlns:a16="http://schemas.microsoft.com/office/drawing/2014/main" id="{35076177-12FE-4599-9F56-13912F639B3F}"/>
            </a:ext>
          </a:extLst>
        </xdr:cNvPr>
        <xdr:cNvSpPr txBox="1"/>
      </xdr:nvSpPr>
      <xdr:spPr>
        <a:xfrm>
          <a:off x="7561795" y="110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386CD327-54BD-47B4-A466-1194FAAFBC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104C846E-3543-4CB6-9038-CFB11FCE76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8E6B99A6-B38E-4CA0-BB68-932CD91310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56F82620-C8A0-495E-B2F6-971A305632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CBCD8D3D-1F50-48FB-8D5D-9B9668CA41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10F954DF-0997-4387-B8BB-91F82CA51DC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1336DE8D-BC95-4B1E-9312-9EC5195614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8D78D4D0-A31C-4BD8-AAA9-52C2F3BBBA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71212074-E47F-45AB-B3E0-CF9DF6F258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ED5BA9EF-1D62-4941-AA23-10E3171C22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982B2025-9C6C-4C32-8A32-6BE2B65B29D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id="{8ACC7D60-24A4-4C7A-B5DC-0884D5B76C5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1" name="テキスト ボックス 240">
          <a:extLst>
            <a:ext uri="{FF2B5EF4-FFF2-40B4-BE49-F238E27FC236}">
              <a16:creationId xmlns:a16="http://schemas.microsoft.com/office/drawing/2014/main" id="{1C7AE372-5E52-47CF-BFFD-1492DC84165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id="{950D855B-3CA7-4FC2-A8E3-AE324589C90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id="{B27D92E4-F6BC-495E-9155-032D4BC54AC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id="{684D0A8B-9B55-4AD9-993B-3FBC9267B77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id="{1CCDABB1-F6FD-4702-93C8-5CF4D74EC18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id="{22FCA222-05D3-4F1D-9A60-759595653EE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id="{14C10E40-4C9D-474A-B7FB-F2C2A1C4328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id="{5A0A2914-C26D-4E1B-B25C-DB5CDE2BDB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id="{F75C9A97-CF8D-4AFA-A1E1-9EE2A8B8104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id="{DC50C078-1210-41C0-A4E3-D235566AADA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1" name="テキスト ボックス 250">
          <a:extLst>
            <a:ext uri="{FF2B5EF4-FFF2-40B4-BE49-F238E27FC236}">
              <a16:creationId xmlns:a16="http://schemas.microsoft.com/office/drawing/2014/main" id="{80C50714-FAC8-4C37-B6FE-1A0E48C6EB3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3E104D2-06FB-4F4A-8AFC-3C79F217B6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FCB872D3-F885-4B95-9F68-1267B3D36D5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54" name="直線コネクタ 253">
          <a:extLst>
            <a:ext uri="{FF2B5EF4-FFF2-40B4-BE49-F238E27FC236}">
              <a16:creationId xmlns:a16="http://schemas.microsoft.com/office/drawing/2014/main" id="{5D304F90-2C94-435B-954D-23BB8C7BDD1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5" name="【公営住宅】&#10;有形固定資産減価償却率最小値テキスト">
          <a:extLst>
            <a:ext uri="{FF2B5EF4-FFF2-40B4-BE49-F238E27FC236}">
              <a16:creationId xmlns:a16="http://schemas.microsoft.com/office/drawing/2014/main" id="{643EB13F-C8B6-44EE-842B-19B39396669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6" name="直線コネクタ 255">
          <a:extLst>
            <a:ext uri="{FF2B5EF4-FFF2-40B4-BE49-F238E27FC236}">
              <a16:creationId xmlns:a16="http://schemas.microsoft.com/office/drawing/2014/main" id="{E3B122BB-FDCE-4606-82DC-D36E002D9CD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57" name="【公営住宅】&#10;有形固定資産減価償却率最大値テキスト">
          <a:extLst>
            <a:ext uri="{FF2B5EF4-FFF2-40B4-BE49-F238E27FC236}">
              <a16:creationId xmlns:a16="http://schemas.microsoft.com/office/drawing/2014/main" id="{C616CD5C-E4CD-4BAD-B46E-D518C2F5388E}"/>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a:extLst>
            <a:ext uri="{FF2B5EF4-FFF2-40B4-BE49-F238E27FC236}">
              <a16:creationId xmlns:a16="http://schemas.microsoft.com/office/drawing/2014/main" id="{8B3BFD4C-503D-4367-A419-89A2CC5DC355}"/>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86666C06-0E7A-4570-85F4-11226811F656}"/>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60" name="フローチャート: 判断 259">
          <a:extLst>
            <a:ext uri="{FF2B5EF4-FFF2-40B4-BE49-F238E27FC236}">
              <a16:creationId xmlns:a16="http://schemas.microsoft.com/office/drawing/2014/main" id="{70F01DF3-86A5-490D-ACF4-0CF92750F52B}"/>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61" name="フローチャート: 判断 260">
          <a:extLst>
            <a:ext uri="{FF2B5EF4-FFF2-40B4-BE49-F238E27FC236}">
              <a16:creationId xmlns:a16="http://schemas.microsoft.com/office/drawing/2014/main" id="{913C9F01-8D23-48AE-8595-1F2CDF4F7F24}"/>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62" name="フローチャート: 判断 261">
          <a:extLst>
            <a:ext uri="{FF2B5EF4-FFF2-40B4-BE49-F238E27FC236}">
              <a16:creationId xmlns:a16="http://schemas.microsoft.com/office/drawing/2014/main" id="{9052BF4C-53E3-4806-874C-E3AD15D5ED78}"/>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63" name="フローチャート: 判断 262">
          <a:extLst>
            <a:ext uri="{FF2B5EF4-FFF2-40B4-BE49-F238E27FC236}">
              <a16:creationId xmlns:a16="http://schemas.microsoft.com/office/drawing/2014/main" id="{3F136AE1-7235-45E6-BDF4-A7BA4A6D5C84}"/>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64" name="フローチャート: 判断 263">
          <a:extLst>
            <a:ext uri="{FF2B5EF4-FFF2-40B4-BE49-F238E27FC236}">
              <a16:creationId xmlns:a16="http://schemas.microsoft.com/office/drawing/2014/main" id="{21B06C30-AAC8-47BE-97F0-842F9816AB24}"/>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B308BCD-3CED-4924-8221-175900C310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C977C74C-90C7-47BF-8F49-770441C085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CAF039B0-EF39-4E05-A95B-1F38364241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727E1BDC-8E28-4714-A7E9-5CC5C6E116B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926B0A7-9523-47CC-9EE8-25B9D3A0727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145687</xdr:rowOff>
    </xdr:from>
    <xdr:to>
      <xdr:col>15</xdr:col>
      <xdr:colOff>101600</xdr:colOff>
      <xdr:row>84</xdr:row>
      <xdr:rowOff>75837</xdr:rowOff>
    </xdr:to>
    <xdr:sp macro="" textlink="">
      <xdr:nvSpPr>
        <xdr:cNvPr id="270" name="楕円 269">
          <a:extLst>
            <a:ext uri="{FF2B5EF4-FFF2-40B4-BE49-F238E27FC236}">
              <a16:creationId xmlns:a16="http://schemas.microsoft.com/office/drawing/2014/main" id="{8B6FC5CF-EC90-4B2E-A22D-841146D9B6D4}"/>
            </a:ext>
          </a:extLst>
        </xdr:cNvPr>
        <xdr:cNvSpPr/>
      </xdr:nvSpPr>
      <xdr:spPr>
        <a:xfrm>
          <a:off x="2857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64044</xdr:rowOff>
    </xdr:from>
    <xdr:to>
      <xdr:col>10</xdr:col>
      <xdr:colOff>165100</xdr:colOff>
      <xdr:row>84</xdr:row>
      <xdr:rowOff>165644</xdr:rowOff>
    </xdr:to>
    <xdr:sp macro="" textlink="">
      <xdr:nvSpPr>
        <xdr:cNvPr id="271" name="楕円 270">
          <a:extLst>
            <a:ext uri="{FF2B5EF4-FFF2-40B4-BE49-F238E27FC236}">
              <a16:creationId xmlns:a16="http://schemas.microsoft.com/office/drawing/2014/main" id="{252C4BD9-9406-442F-BF6D-3F317E47FF99}"/>
            </a:ext>
          </a:extLst>
        </xdr:cNvPr>
        <xdr:cNvSpPr/>
      </xdr:nvSpPr>
      <xdr:spPr>
        <a:xfrm>
          <a:off x="1968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25037</xdr:rowOff>
    </xdr:from>
    <xdr:to>
      <xdr:col>15</xdr:col>
      <xdr:colOff>50800</xdr:colOff>
      <xdr:row>84</xdr:row>
      <xdr:rowOff>114844</xdr:rowOff>
    </xdr:to>
    <xdr:cxnSp macro="">
      <xdr:nvCxnSpPr>
        <xdr:cNvPr id="272" name="直線コネクタ 271">
          <a:extLst>
            <a:ext uri="{FF2B5EF4-FFF2-40B4-BE49-F238E27FC236}">
              <a16:creationId xmlns:a16="http://schemas.microsoft.com/office/drawing/2014/main" id="{B2D4A717-3444-4585-8130-213345338803}"/>
            </a:ext>
          </a:extLst>
        </xdr:cNvPr>
        <xdr:cNvCxnSpPr/>
      </xdr:nvCxnSpPr>
      <xdr:spPr>
        <a:xfrm flipV="1">
          <a:off x="2019300" y="1442683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73" name="n_1aveValue【公営住宅】&#10;有形固定資産減価償却率">
          <a:extLst>
            <a:ext uri="{FF2B5EF4-FFF2-40B4-BE49-F238E27FC236}">
              <a16:creationId xmlns:a16="http://schemas.microsoft.com/office/drawing/2014/main" id="{92C6E9DA-9695-4677-B1E0-3AA40781ACA6}"/>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74" name="n_2aveValue【公営住宅】&#10;有形固定資産減価償却率">
          <a:extLst>
            <a:ext uri="{FF2B5EF4-FFF2-40B4-BE49-F238E27FC236}">
              <a16:creationId xmlns:a16="http://schemas.microsoft.com/office/drawing/2014/main" id="{4297359E-291D-45AB-AAB0-DE1459073823}"/>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275" name="n_3aveValue【公営住宅】&#10;有形固定資産減価償却率">
          <a:extLst>
            <a:ext uri="{FF2B5EF4-FFF2-40B4-BE49-F238E27FC236}">
              <a16:creationId xmlns:a16="http://schemas.microsoft.com/office/drawing/2014/main" id="{9A9FD1AE-7AE0-4201-AB12-416F6804C593}"/>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76" name="n_4aveValue【公営住宅】&#10;有形固定資産減価償却率">
          <a:extLst>
            <a:ext uri="{FF2B5EF4-FFF2-40B4-BE49-F238E27FC236}">
              <a16:creationId xmlns:a16="http://schemas.microsoft.com/office/drawing/2014/main" id="{E65AB39C-CA47-4AB2-9A9A-6D9F4B98C525}"/>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66964</xdr:rowOff>
    </xdr:from>
    <xdr:ext cx="405111" cy="259045"/>
    <xdr:sp macro="" textlink="">
      <xdr:nvSpPr>
        <xdr:cNvPr id="277" name="n_2mainValue【公営住宅】&#10;有形固定資産減価償却率">
          <a:extLst>
            <a:ext uri="{FF2B5EF4-FFF2-40B4-BE49-F238E27FC236}">
              <a16:creationId xmlns:a16="http://schemas.microsoft.com/office/drawing/2014/main" id="{79B5DC0E-129C-4F52-8C17-4A6FDA6FA0C3}"/>
            </a:ext>
          </a:extLst>
        </xdr:cNvPr>
        <xdr:cNvSpPr txBox="1"/>
      </xdr:nvSpPr>
      <xdr:spPr>
        <a:xfrm>
          <a:off x="2705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156771</xdr:rowOff>
    </xdr:from>
    <xdr:ext cx="405111" cy="259045"/>
    <xdr:sp macro="" textlink="">
      <xdr:nvSpPr>
        <xdr:cNvPr id="278" name="n_3mainValue【公営住宅】&#10;有形固定資産減価償却率">
          <a:extLst>
            <a:ext uri="{FF2B5EF4-FFF2-40B4-BE49-F238E27FC236}">
              <a16:creationId xmlns:a16="http://schemas.microsoft.com/office/drawing/2014/main" id="{447A28AE-8445-44C9-AC3A-FE78C851523F}"/>
            </a:ext>
          </a:extLst>
        </xdr:cNvPr>
        <xdr:cNvSpPr txBox="1"/>
      </xdr:nvSpPr>
      <xdr:spPr>
        <a:xfrm>
          <a:off x="1816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7926759-42B3-46BA-9C02-37427A8D3B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D6F600F1-4C4E-4C51-83B8-CEE25CC3F8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CBB8D5B7-B940-420F-A8F4-32FF654DE5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A516EEA8-2B12-4EE3-811B-255EF524BE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EB016460-DDF5-406A-A98E-E4542A9247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41B9404F-722C-42AF-B511-9F2DEB0EC9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A7C96C1A-86D8-4C61-8A2D-5F7012EFFAC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92EDFBBE-BC71-42A5-AF87-DA6EA6DCECD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D4D97693-0059-4B96-A736-4C1ACE5DEC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27877C0-CF00-45E3-A440-653092C7BD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A60A09FA-05B1-4EDE-972F-D917AF457EE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670A5FEB-5F03-40FC-AFB6-58C10D423FD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A0CB78E3-5FC8-49DF-970C-A6DDEC85F35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C7FEFA3A-D420-41C6-89C4-604CEB948CF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177E6F12-6843-4A07-B169-B88428C6F11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4" name="テキスト ボックス 293">
          <a:extLst>
            <a:ext uri="{FF2B5EF4-FFF2-40B4-BE49-F238E27FC236}">
              <a16:creationId xmlns:a16="http://schemas.microsoft.com/office/drawing/2014/main" id="{CBE80BA5-CE36-4FC5-BB7C-FD3F8E5E286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80FC559B-AD38-41AE-A887-06439602B76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6" name="テキスト ボックス 295">
          <a:extLst>
            <a:ext uri="{FF2B5EF4-FFF2-40B4-BE49-F238E27FC236}">
              <a16:creationId xmlns:a16="http://schemas.microsoft.com/office/drawing/2014/main" id="{172D558C-340E-4F83-B6FB-5899FC88817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3C714224-DBDD-492E-9C8D-5D0732CFADB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8" name="テキスト ボックス 297">
          <a:extLst>
            <a:ext uri="{FF2B5EF4-FFF2-40B4-BE49-F238E27FC236}">
              <a16:creationId xmlns:a16="http://schemas.microsoft.com/office/drawing/2014/main" id="{A1CC66D7-13CE-40BB-9736-66CCF615919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AB528B08-313D-448A-8FD6-95FB9C97D3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2B36246C-F65C-4BB4-8B96-629121B9DF2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720BE6CD-F7C7-406A-9142-88607EB8D68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02" name="直線コネクタ 301">
          <a:extLst>
            <a:ext uri="{FF2B5EF4-FFF2-40B4-BE49-F238E27FC236}">
              <a16:creationId xmlns:a16="http://schemas.microsoft.com/office/drawing/2014/main" id="{30B66D90-1AFD-4BD6-A659-D6F5B92AC13B}"/>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03" name="【公営住宅】&#10;一人当たり面積最小値テキスト">
          <a:extLst>
            <a:ext uri="{FF2B5EF4-FFF2-40B4-BE49-F238E27FC236}">
              <a16:creationId xmlns:a16="http://schemas.microsoft.com/office/drawing/2014/main" id="{31590ED2-7941-4297-9BBE-A51548DF4F4E}"/>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04" name="直線コネクタ 303">
          <a:extLst>
            <a:ext uri="{FF2B5EF4-FFF2-40B4-BE49-F238E27FC236}">
              <a16:creationId xmlns:a16="http://schemas.microsoft.com/office/drawing/2014/main" id="{1B1CBA6A-534C-4E66-9130-6B95E906EF3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05" name="【公営住宅】&#10;一人当たり面積最大値テキスト">
          <a:extLst>
            <a:ext uri="{FF2B5EF4-FFF2-40B4-BE49-F238E27FC236}">
              <a16:creationId xmlns:a16="http://schemas.microsoft.com/office/drawing/2014/main" id="{F73F65E8-5E99-44CC-9062-F2223BC3B0A6}"/>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06" name="直線コネクタ 305">
          <a:extLst>
            <a:ext uri="{FF2B5EF4-FFF2-40B4-BE49-F238E27FC236}">
              <a16:creationId xmlns:a16="http://schemas.microsoft.com/office/drawing/2014/main" id="{1BEC50CD-2FA9-470F-B74C-A5192EFD1615}"/>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07" name="【公営住宅】&#10;一人当たり面積平均値テキスト">
          <a:extLst>
            <a:ext uri="{FF2B5EF4-FFF2-40B4-BE49-F238E27FC236}">
              <a16:creationId xmlns:a16="http://schemas.microsoft.com/office/drawing/2014/main" id="{CE88DCA6-4949-40E0-B822-599090EB6FAA}"/>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08" name="フローチャート: 判断 307">
          <a:extLst>
            <a:ext uri="{FF2B5EF4-FFF2-40B4-BE49-F238E27FC236}">
              <a16:creationId xmlns:a16="http://schemas.microsoft.com/office/drawing/2014/main" id="{8B0A3E98-D906-4B99-A68E-4EEE7B7EDA9D}"/>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09" name="フローチャート: 判断 308">
          <a:extLst>
            <a:ext uri="{FF2B5EF4-FFF2-40B4-BE49-F238E27FC236}">
              <a16:creationId xmlns:a16="http://schemas.microsoft.com/office/drawing/2014/main" id="{AA06B7FB-FFF4-4F73-BFE7-3CD90B6528BE}"/>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10" name="フローチャート: 判断 309">
          <a:extLst>
            <a:ext uri="{FF2B5EF4-FFF2-40B4-BE49-F238E27FC236}">
              <a16:creationId xmlns:a16="http://schemas.microsoft.com/office/drawing/2014/main" id="{57C0E64B-8F71-4DC5-B7DD-62E2EF800C6C}"/>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11" name="フローチャート: 判断 310">
          <a:extLst>
            <a:ext uri="{FF2B5EF4-FFF2-40B4-BE49-F238E27FC236}">
              <a16:creationId xmlns:a16="http://schemas.microsoft.com/office/drawing/2014/main" id="{3E65C4AF-B643-4DC4-B4B7-B81856065063}"/>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12" name="フローチャート: 判断 311">
          <a:extLst>
            <a:ext uri="{FF2B5EF4-FFF2-40B4-BE49-F238E27FC236}">
              <a16:creationId xmlns:a16="http://schemas.microsoft.com/office/drawing/2014/main" id="{A3FFB9D7-A480-40F0-A271-DB4BBD7BFB42}"/>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A8AD1B3A-CA69-488C-8C3C-9140CABA40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AFD6C851-F102-4569-84D4-2480010311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2880573-DFFC-48C6-BBB9-F0246B527D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D4966BB-2B94-4C46-851C-F9E10108C61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315206BD-E5CE-4EC8-85E8-A54A9AD871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15723</xdr:rowOff>
    </xdr:from>
    <xdr:to>
      <xdr:col>46</xdr:col>
      <xdr:colOff>38100</xdr:colOff>
      <xdr:row>84</xdr:row>
      <xdr:rowOff>117323</xdr:rowOff>
    </xdr:to>
    <xdr:sp macro="" textlink="">
      <xdr:nvSpPr>
        <xdr:cNvPr id="318" name="楕円 317">
          <a:extLst>
            <a:ext uri="{FF2B5EF4-FFF2-40B4-BE49-F238E27FC236}">
              <a16:creationId xmlns:a16="http://schemas.microsoft.com/office/drawing/2014/main" id="{25A9FE11-0158-4576-A318-725596C80321}"/>
            </a:ext>
          </a:extLst>
        </xdr:cNvPr>
        <xdr:cNvSpPr/>
      </xdr:nvSpPr>
      <xdr:spPr>
        <a:xfrm>
          <a:off x="8699500" y="144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98323</xdr:rowOff>
    </xdr:from>
    <xdr:to>
      <xdr:col>41</xdr:col>
      <xdr:colOff>101600</xdr:colOff>
      <xdr:row>86</xdr:row>
      <xdr:rowOff>28473</xdr:rowOff>
    </xdr:to>
    <xdr:sp macro="" textlink="">
      <xdr:nvSpPr>
        <xdr:cNvPr id="319" name="楕円 318">
          <a:extLst>
            <a:ext uri="{FF2B5EF4-FFF2-40B4-BE49-F238E27FC236}">
              <a16:creationId xmlns:a16="http://schemas.microsoft.com/office/drawing/2014/main" id="{3AE06A02-A560-4F52-A412-78D8F2B6A38F}"/>
            </a:ext>
          </a:extLst>
        </xdr:cNvPr>
        <xdr:cNvSpPr/>
      </xdr:nvSpPr>
      <xdr:spPr>
        <a:xfrm>
          <a:off x="7810500" y="146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66523</xdr:rowOff>
    </xdr:from>
    <xdr:to>
      <xdr:col>45</xdr:col>
      <xdr:colOff>177800</xdr:colOff>
      <xdr:row>85</xdr:row>
      <xdr:rowOff>149123</xdr:rowOff>
    </xdr:to>
    <xdr:cxnSp macro="">
      <xdr:nvCxnSpPr>
        <xdr:cNvPr id="320" name="直線コネクタ 319">
          <a:extLst>
            <a:ext uri="{FF2B5EF4-FFF2-40B4-BE49-F238E27FC236}">
              <a16:creationId xmlns:a16="http://schemas.microsoft.com/office/drawing/2014/main" id="{E9C49D11-549B-494C-AE0A-F5FA04360D8C}"/>
            </a:ext>
          </a:extLst>
        </xdr:cNvPr>
        <xdr:cNvCxnSpPr/>
      </xdr:nvCxnSpPr>
      <xdr:spPr>
        <a:xfrm flipV="1">
          <a:off x="7861300" y="14468323"/>
          <a:ext cx="889000" cy="2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21" name="n_1aveValue【公営住宅】&#10;一人当たり面積">
          <a:extLst>
            <a:ext uri="{FF2B5EF4-FFF2-40B4-BE49-F238E27FC236}">
              <a16:creationId xmlns:a16="http://schemas.microsoft.com/office/drawing/2014/main" id="{73F899B8-B234-41EA-BC95-DC303D23D59B}"/>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22" name="n_2aveValue【公営住宅】&#10;一人当たり面積">
          <a:extLst>
            <a:ext uri="{FF2B5EF4-FFF2-40B4-BE49-F238E27FC236}">
              <a16:creationId xmlns:a16="http://schemas.microsoft.com/office/drawing/2014/main" id="{B578DACB-36B4-4958-837B-950C74D3C5E3}"/>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23" name="n_3aveValue【公営住宅】&#10;一人当たり面積">
          <a:extLst>
            <a:ext uri="{FF2B5EF4-FFF2-40B4-BE49-F238E27FC236}">
              <a16:creationId xmlns:a16="http://schemas.microsoft.com/office/drawing/2014/main" id="{EAACF333-4285-407A-A8EB-1142BA8BC81F}"/>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24" name="n_4aveValue【公営住宅】&#10;一人当たり面積">
          <a:extLst>
            <a:ext uri="{FF2B5EF4-FFF2-40B4-BE49-F238E27FC236}">
              <a16:creationId xmlns:a16="http://schemas.microsoft.com/office/drawing/2014/main" id="{F0775CC8-157D-4601-97DC-A7E10A6388D9}"/>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133850</xdr:rowOff>
    </xdr:from>
    <xdr:ext cx="469744" cy="259045"/>
    <xdr:sp macro="" textlink="">
      <xdr:nvSpPr>
        <xdr:cNvPr id="325" name="n_2mainValue【公営住宅】&#10;一人当たり面積">
          <a:extLst>
            <a:ext uri="{FF2B5EF4-FFF2-40B4-BE49-F238E27FC236}">
              <a16:creationId xmlns:a16="http://schemas.microsoft.com/office/drawing/2014/main" id="{CC439A86-11BD-4671-BF81-1DC1FA02A472}"/>
            </a:ext>
          </a:extLst>
        </xdr:cNvPr>
        <xdr:cNvSpPr txBox="1"/>
      </xdr:nvSpPr>
      <xdr:spPr>
        <a:xfrm>
          <a:off x="8515427" y="1419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19600</xdr:rowOff>
    </xdr:from>
    <xdr:ext cx="469744" cy="259045"/>
    <xdr:sp macro="" textlink="">
      <xdr:nvSpPr>
        <xdr:cNvPr id="326" name="n_3mainValue【公営住宅】&#10;一人当たり面積">
          <a:extLst>
            <a:ext uri="{FF2B5EF4-FFF2-40B4-BE49-F238E27FC236}">
              <a16:creationId xmlns:a16="http://schemas.microsoft.com/office/drawing/2014/main" id="{AE5B6756-D713-4553-A95A-25A6DD911AF7}"/>
            </a:ext>
          </a:extLst>
        </xdr:cNvPr>
        <xdr:cNvSpPr txBox="1"/>
      </xdr:nvSpPr>
      <xdr:spPr>
        <a:xfrm>
          <a:off x="7626427" y="1476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FC6C69CB-E922-4750-B05F-527A070D80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49B80700-8421-49BA-87E0-FF0B21922A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D3616848-407D-4567-9A44-F722BA781B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83DEBA66-3847-4097-9EBA-C98D8AA7E5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B589DDF2-D4B7-4AE1-ADC2-0C94174B26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A6E9C5BB-F732-4512-B942-A623280DB5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2A4ADB4E-781D-4183-8D66-B0D33ADC67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A12D8665-D58C-4F14-9545-5B41DC3E72A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830CB273-D8CA-4F41-B4AD-CDF77423B3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886AAD88-A4A9-47B1-9D3D-DFEE4AD53C7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DB494643-9595-47F1-AB2B-7BAA32EC09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E237C28E-A1E0-4ED8-BEEB-059589C5AF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ED4622B8-F4D1-4091-80FA-549BAA722A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D2916AEB-66AB-4B63-AEB7-78B61D1B80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B00A4347-A2BE-49B0-A354-DC9D41A405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973BD8FB-E37A-4B18-9CAD-903DFD143E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B4942A6C-E8F8-4022-80DB-87CDD354D1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4C6CEE5F-838E-48E8-889B-CCAF61EBC3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C340221D-9C60-4270-A1A0-DB58371A7F3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32C12516-9BA8-43C5-996E-A8F191CDF9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52B7123C-1F5A-4598-B03D-B8979008F6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89BFBFDE-CA9A-4973-BACC-0A6A860688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DE8A4806-3C0F-4F9D-BA2C-D26481B0B40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DF066040-B960-4465-8BFA-3E6F1382E6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8A0D5700-5453-4256-8881-20FD01C1D1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B2820C14-299F-4476-A895-83FCBBCA7F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B5769448-489F-4D0F-A617-0C15A8B325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9EB21C98-A7C5-4DA6-AC94-0E75C2AC32E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a:extLst>
            <a:ext uri="{FF2B5EF4-FFF2-40B4-BE49-F238E27FC236}">
              <a16:creationId xmlns:a16="http://schemas.microsoft.com/office/drawing/2014/main" id="{DFA1F159-DE31-4F5C-854D-4C0D91C4ACD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515E7CC3-7D27-4C12-A508-FE997AC459D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42ACE259-755F-44D7-AD04-5BB61D4488C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0A44C6E0-CD21-4A86-A283-D7DCEEF477C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32116E79-9549-4B53-A41E-68372E35315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7A708F1C-06A3-455D-8712-4EFC4E2DFA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86FC1759-216D-48F8-A08B-FC723D5DA15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F43CE36C-7011-4293-ACB2-94BBE3E2ED3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3346EED7-7FE3-43B2-84D4-438509A7383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ED5588A2-F01C-4A68-99BB-4568853D31E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a:extLst>
            <a:ext uri="{FF2B5EF4-FFF2-40B4-BE49-F238E27FC236}">
              <a16:creationId xmlns:a16="http://schemas.microsoft.com/office/drawing/2014/main" id="{7CDFF5B5-64A5-4886-B3E1-244EF9FCFD0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8E32E919-3F07-4017-8F83-A566AD6880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FFF75BC8-C73F-480D-9B8D-5600252A31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368" name="直線コネクタ 367">
          <a:extLst>
            <a:ext uri="{FF2B5EF4-FFF2-40B4-BE49-F238E27FC236}">
              <a16:creationId xmlns:a16="http://schemas.microsoft.com/office/drawing/2014/main" id="{31DA1ABC-E24E-49FE-9B4E-B9E500077321}"/>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9" name="【認定こども園・幼稚園・保育所】&#10;有形固定資産減価償却率最小値テキスト">
          <a:extLst>
            <a:ext uri="{FF2B5EF4-FFF2-40B4-BE49-F238E27FC236}">
              <a16:creationId xmlns:a16="http://schemas.microsoft.com/office/drawing/2014/main" id="{5E9C8281-9C54-40CA-B508-9B59324AA6B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0" name="直線コネクタ 369">
          <a:extLst>
            <a:ext uri="{FF2B5EF4-FFF2-40B4-BE49-F238E27FC236}">
              <a16:creationId xmlns:a16="http://schemas.microsoft.com/office/drawing/2014/main" id="{E4060F9E-FCB0-4F15-BFC5-EE21B6E7BDB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371" name="【認定こども園・幼稚園・保育所】&#10;有形固定資産減価償却率最大値テキスト">
          <a:extLst>
            <a:ext uri="{FF2B5EF4-FFF2-40B4-BE49-F238E27FC236}">
              <a16:creationId xmlns:a16="http://schemas.microsoft.com/office/drawing/2014/main" id="{C6915098-DE35-47A5-ABAA-6CB6C16DF1A6}"/>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372" name="直線コネクタ 371">
          <a:extLst>
            <a:ext uri="{FF2B5EF4-FFF2-40B4-BE49-F238E27FC236}">
              <a16:creationId xmlns:a16="http://schemas.microsoft.com/office/drawing/2014/main" id="{9D2F90F9-889B-43DF-9769-729C47FCF8FC}"/>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EA13A7B9-4A56-49F3-ADBB-95E2D6B700BB}"/>
            </a:ext>
          </a:extLst>
        </xdr:cNvPr>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74" name="フローチャート: 判断 373">
          <a:extLst>
            <a:ext uri="{FF2B5EF4-FFF2-40B4-BE49-F238E27FC236}">
              <a16:creationId xmlns:a16="http://schemas.microsoft.com/office/drawing/2014/main" id="{364CA223-DD59-4943-BE36-DAB58019CCE1}"/>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75" name="フローチャート: 判断 374">
          <a:extLst>
            <a:ext uri="{FF2B5EF4-FFF2-40B4-BE49-F238E27FC236}">
              <a16:creationId xmlns:a16="http://schemas.microsoft.com/office/drawing/2014/main" id="{5ED38D9E-AF9A-4E2F-B730-C3E9FFDC6A84}"/>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376" name="フローチャート: 判断 375">
          <a:extLst>
            <a:ext uri="{FF2B5EF4-FFF2-40B4-BE49-F238E27FC236}">
              <a16:creationId xmlns:a16="http://schemas.microsoft.com/office/drawing/2014/main" id="{74122C5B-7ED6-4C79-87E7-D32198C272CE}"/>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77" name="フローチャート: 判断 376">
          <a:extLst>
            <a:ext uri="{FF2B5EF4-FFF2-40B4-BE49-F238E27FC236}">
              <a16:creationId xmlns:a16="http://schemas.microsoft.com/office/drawing/2014/main" id="{85826A4D-E59E-4FED-88D0-5F84406FD6B3}"/>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78" name="フローチャート: 判断 377">
          <a:extLst>
            <a:ext uri="{FF2B5EF4-FFF2-40B4-BE49-F238E27FC236}">
              <a16:creationId xmlns:a16="http://schemas.microsoft.com/office/drawing/2014/main" id="{01743E10-4C91-4800-9B6C-070BE21A267F}"/>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A5DCEAF2-7FED-4DFB-A9A9-53AB97364BA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330A433C-CB39-4EAF-8E27-788A410615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E5297D0F-7EAF-46AB-BAB5-E0750AD238C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DB516FFC-9740-48BB-982A-0697D2CF53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57F969F6-2FD6-48BE-8467-4EB454734E5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92347</xdr:rowOff>
    </xdr:from>
    <xdr:to>
      <xdr:col>76</xdr:col>
      <xdr:colOff>165100</xdr:colOff>
      <xdr:row>40</xdr:row>
      <xdr:rowOff>22497</xdr:rowOff>
    </xdr:to>
    <xdr:sp macro="" textlink="">
      <xdr:nvSpPr>
        <xdr:cNvPr id="384" name="楕円 383">
          <a:extLst>
            <a:ext uri="{FF2B5EF4-FFF2-40B4-BE49-F238E27FC236}">
              <a16:creationId xmlns:a16="http://schemas.microsoft.com/office/drawing/2014/main" id="{E965AEC0-7F55-4FA6-8EA3-D7EE31767318}"/>
            </a:ext>
          </a:extLst>
        </xdr:cNvPr>
        <xdr:cNvSpPr/>
      </xdr:nvSpPr>
      <xdr:spPr>
        <a:xfrm>
          <a:off x="14541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120106</xdr:rowOff>
    </xdr:from>
    <xdr:to>
      <xdr:col>72</xdr:col>
      <xdr:colOff>38100</xdr:colOff>
      <xdr:row>40</xdr:row>
      <xdr:rowOff>50256</xdr:rowOff>
    </xdr:to>
    <xdr:sp macro="" textlink="">
      <xdr:nvSpPr>
        <xdr:cNvPr id="385" name="楕円 384">
          <a:extLst>
            <a:ext uri="{FF2B5EF4-FFF2-40B4-BE49-F238E27FC236}">
              <a16:creationId xmlns:a16="http://schemas.microsoft.com/office/drawing/2014/main" id="{32B334F0-A0FA-43A4-AA0C-34946E93558F}"/>
            </a:ext>
          </a:extLst>
        </xdr:cNvPr>
        <xdr:cNvSpPr/>
      </xdr:nvSpPr>
      <xdr:spPr>
        <a:xfrm>
          <a:off x="13652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143147</xdr:rowOff>
    </xdr:from>
    <xdr:to>
      <xdr:col>76</xdr:col>
      <xdr:colOff>114300</xdr:colOff>
      <xdr:row>39</xdr:row>
      <xdr:rowOff>170906</xdr:rowOff>
    </xdr:to>
    <xdr:cxnSp macro="">
      <xdr:nvCxnSpPr>
        <xdr:cNvPr id="386" name="直線コネクタ 385">
          <a:extLst>
            <a:ext uri="{FF2B5EF4-FFF2-40B4-BE49-F238E27FC236}">
              <a16:creationId xmlns:a16="http://schemas.microsoft.com/office/drawing/2014/main" id="{F3DDCE58-67AC-4795-A4A4-CEA9B4FA0DB5}"/>
            </a:ext>
          </a:extLst>
        </xdr:cNvPr>
        <xdr:cNvCxnSpPr/>
      </xdr:nvCxnSpPr>
      <xdr:spPr>
        <a:xfrm flipV="1">
          <a:off x="13703300" y="68296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D87BEC98-F4D4-48AF-B62C-F8036475AF06}"/>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98C48EC6-1D39-4A22-9FA3-482D1FEA8734}"/>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9B9B81B9-30BA-416A-A03D-0D731F62728C}"/>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390" name="n_4aveValue【認定こども園・幼稚園・保育所】&#10;有形固定資産減価償却率">
          <a:extLst>
            <a:ext uri="{FF2B5EF4-FFF2-40B4-BE49-F238E27FC236}">
              <a16:creationId xmlns:a16="http://schemas.microsoft.com/office/drawing/2014/main" id="{815AEBB0-69DD-415F-AFC9-2C94C0217888}"/>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391" name="n_2mainValue【認定こども園・幼稚園・保育所】&#10;有形固定資産減価償却率">
          <a:extLst>
            <a:ext uri="{FF2B5EF4-FFF2-40B4-BE49-F238E27FC236}">
              <a16:creationId xmlns:a16="http://schemas.microsoft.com/office/drawing/2014/main" id="{B54E1993-A2BF-40EB-AFD4-036EC98CE3F3}"/>
            </a:ext>
          </a:extLst>
        </xdr:cNvPr>
        <xdr:cNvSpPr txBox="1"/>
      </xdr:nvSpPr>
      <xdr:spPr>
        <a:xfrm>
          <a:off x="14389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41383</xdr:rowOff>
    </xdr:from>
    <xdr:ext cx="405111" cy="259045"/>
    <xdr:sp macro="" textlink="">
      <xdr:nvSpPr>
        <xdr:cNvPr id="392" name="n_3mainValue【認定こども園・幼稚園・保育所】&#10;有形固定資産減価償却率">
          <a:extLst>
            <a:ext uri="{FF2B5EF4-FFF2-40B4-BE49-F238E27FC236}">
              <a16:creationId xmlns:a16="http://schemas.microsoft.com/office/drawing/2014/main" id="{0171A403-7132-4ACD-BB49-30439148A6CB}"/>
            </a:ext>
          </a:extLst>
        </xdr:cNvPr>
        <xdr:cNvSpPr txBox="1"/>
      </xdr:nvSpPr>
      <xdr:spPr>
        <a:xfrm>
          <a:off x="135007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6572914F-2B01-4568-8CA0-B3EBC1833C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F9D28FB8-F5FE-42B9-A942-49E1B5266E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35B1C143-3052-4E78-A57C-B71472472D8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7B76BC1D-E0C7-4EF7-822A-9F4D48C1CA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B93FA984-46F6-4938-A0F2-AEEB2399AA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86F6360-1F61-425C-A3B9-F3E9C9349AD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37DC6DB1-FBFD-41AC-B196-EA398624BE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F7F4FFA5-9DC0-482C-9323-88AD802CEC1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2B6AD430-A872-42AD-A898-A3DAC178F1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3921F63D-B7FE-4BCE-B4C4-45027D7010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3" name="直線コネクタ 402">
          <a:extLst>
            <a:ext uri="{FF2B5EF4-FFF2-40B4-BE49-F238E27FC236}">
              <a16:creationId xmlns:a16="http://schemas.microsoft.com/office/drawing/2014/main" id="{60FF1CB6-A0AB-4464-B9EA-FFFCED85431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4" name="テキスト ボックス 403">
          <a:extLst>
            <a:ext uri="{FF2B5EF4-FFF2-40B4-BE49-F238E27FC236}">
              <a16:creationId xmlns:a16="http://schemas.microsoft.com/office/drawing/2014/main" id="{349D05BF-D26A-4F37-B528-BCA1C3F8BAE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5" name="直線コネクタ 404">
          <a:extLst>
            <a:ext uri="{FF2B5EF4-FFF2-40B4-BE49-F238E27FC236}">
              <a16:creationId xmlns:a16="http://schemas.microsoft.com/office/drawing/2014/main" id="{F714CE3C-2384-4A4A-9CB1-C491DF745D8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6" name="テキスト ボックス 405">
          <a:extLst>
            <a:ext uri="{FF2B5EF4-FFF2-40B4-BE49-F238E27FC236}">
              <a16:creationId xmlns:a16="http://schemas.microsoft.com/office/drawing/2014/main" id="{05DA8C81-877D-4F07-B271-61E9D49D6CF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7" name="直線コネクタ 406">
          <a:extLst>
            <a:ext uri="{FF2B5EF4-FFF2-40B4-BE49-F238E27FC236}">
              <a16:creationId xmlns:a16="http://schemas.microsoft.com/office/drawing/2014/main" id="{B27A26AD-D9BA-43CF-B124-049D6574A2F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8" name="テキスト ボックス 407">
          <a:extLst>
            <a:ext uri="{FF2B5EF4-FFF2-40B4-BE49-F238E27FC236}">
              <a16:creationId xmlns:a16="http://schemas.microsoft.com/office/drawing/2014/main" id="{24DB26B5-03EC-4E66-B184-E4F1018D2FF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9" name="直線コネクタ 408">
          <a:extLst>
            <a:ext uri="{FF2B5EF4-FFF2-40B4-BE49-F238E27FC236}">
              <a16:creationId xmlns:a16="http://schemas.microsoft.com/office/drawing/2014/main" id="{23170AC4-B5D4-470A-B822-34AA7BFA139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0" name="テキスト ボックス 409">
          <a:extLst>
            <a:ext uri="{FF2B5EF4-FFF2-40B4-BE49-F238E27FC236}">
              <a16:creationId xmlns:a16="http://schemas.microsoft.com/office/drawing/2014/main" id="{57430800-7D41-4C86-8178-5C4435CA9A9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a:extLst>
            <a:ext uri="{FF2B5EF4-FFF2-40B4-BE49-F238E27FC236}">
              <a16:creationId xmlns:a16="http://schemas.microsoft.com/office/drawing/2014/main" id="{E4902F8F-FA40-4E1C-B7B8-780DCA0C80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id="{3C974A39-184D-4544-87C6-357A6E70B1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a:extLst>
            <a:ext uri="{FF2B5EF4-FFF2-40B4-BE49-F238E27FC236}">
              <a16:creationId xmlns:a16="http://schemas.microsoft.com/office/drawing/2014/main" id="{27F3E40B-1296-4A55-AF21-4A81A3C70DE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14" name="直線コネクタ 413">
          <a:extLst>
            <a:ext uri="{FF2B5EF4-FFF2-40B4-BE49-F238E27FC236}">
              <a16:creationId xmlns:a16="http://schemas.microsoft.com/office/drawing/2014/main" id="{CC57CAF6-AE63-4407-A999-E022FD7AE931}"/>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5" name="【認定こども園・幼稚園・保育所】&#10;一人当たり面積最小値テキスト">
          <a:extLst>
            <a:ext uri="{FF2B5EF4-FFF2-40B4-BE49-F238E27FC236}">
              <a16:creationId xmlns:a16="http://schemas.microsoft.com/office/drawing/2014/main" id="{E2014E95-CAE8-49E1-B9F4-C5302F67A85C}"/>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6" name="直線コネクタ 415">
          <a:extLst>
            <a:ext uri="{FF2B5EF4-FFF2-40B4-BE49-F238E27FC236}">
              <a16:creationId xmlns:a16="http://schemas.microsoft.com/office/drawing/2014/main" id="{C5DB08FD-50C3-4B07-8C94-8BF9F09879FB}"/>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17" name="【認定こども園・幼稚園・保育所】&#10;一人当たり面積最大値テキスト">
          <a:extLst>
            <a:ext uri="{FF2B5EF4-FFF2-40B4-BE49-F238E27FC236}">
              <a16:creationId xmlns:a16="http://schemas.microsoft.com/office/drawing/2014/main" id="{621530B9-8BD7-4764-9F9E-472B3402AE12}"/>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18" name="直線コネクタ 417">
          <a:extLst>
            <a:ext uri="{FF2B5EF4-FFF2-40B4-BE49-F238E27FC236}">
              <a16:creationId xmlns:a16="http://schemas.microsoft.com/office/drawing/2014/main" id="{6F94AFA3-6787-477A-BC56-E2B42AF7A84B}"/>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19" name="【認定こども園・幼稚園・保育所】&#10;一人当たり面積平均値テキスト">
          <a:extLst>
            <a:ext uri="{FF2B5EF4-FFF2-40B4-BE49-F238E27FC236}">
              <a16:creationId xmlns:a16="http://schemas.microsoft.com/office/drawing/2014/main" id="{B2EFB7C4-6CDE-4537-BA8D-76BA04CD0602}"/>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20" name="フローチャート: 判断 419">
          <a:extLst>
            <a:ext uri="{FF2B5EF4-FFF2-40B4-BE49-F238E27FC236}">
              <a16:creationId xmlns:a16="http://schemas.microsoft.com/office/drawing/2014/main" id="{96EA6D67-1A9A-48EE-9BCD-156D40CB42B1}"/>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21" name="フローチャート: 判断 420">
          <a:extLst>
            <a:ext uri="{FF2B5EF4-FFF2-40B4-BE49-F238E27FC236}">
              <a16:creationId xmlns:a16="http://schemas.microsoft.com/office/drawing/2014/main" id="{8B7A3E18-3231-4B73-A0E8-1A2B1564B022}"/>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22" name="フローチャート: 判断 421">
          <a:extLst>
            <a:ext uri="{FF2B5EF4-FFF2-40B4-BE49-F238E27FC236}">
              <a16:creationId xmlns:a16="http://schemas.microsoft.com/office/drawing/2014/main" id="{4CD90360-8976-4583-A902-16EC5995639A}"/>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23" name="フローチャート: 判断 422">
          <a:extLst>
            <a:ext uri="{FF2B5EF4-FFF2-40B4-BE49-F238E27FC236}">
              <a16:creationId xmlns:a16="http://schemas.microsoft.com/office/drawing/2014/main" id="{D032BED6-D0C6-4464-9B8E-621B48ABBE06}"/>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24" name="フローチャート: 判断 423">
          <a:extLst>
            <a:ext uri="{FF2B5EF4-FFF2-40B4-BE49-F238E27FC236}">
              <a16:creationId xmlns:a16="http://schemas.microsoft.com/office/drawing/2014/main" id="{E509C955-08C0-40F4-81A0-B2B0E712B908}"/>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78ECFBB-3BCE-4921-80C6-03B7070ED9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9568D28-546B-4B76-9EF6-FC0C43D695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8E6CAE3-E71B-4333-8E0D-40B517889D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61BB560-2CD2-4A77-9D98-9AFC07B126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829895E-D42B-47E9-92DE-8B33FFB98D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37287</xdr:rowOff>
    </xdr:from>
    <xdr:to>
      <xdr:col>107</xdr:col>
      <xdr:colOff>101600</xdr:colOff>
      <xdr:row>40</xdr:row>
      <xdr:rowOff>138887</xdr:rowOff>
    </xdr:to>
    <xdr:sp macro="" textlink="">
      <xdr:nvSpPr>
        <xdr:cNvPr id="430" name="楕円 429">
          <a:extLst>
            <a:ext uri="{FF2B5EF4-FFF2-40B4-BE49-F238E27FC236}">
              <a16:creationId xmlns:a16="http://schemas.microsoft.com/office/drawing/2014/main" id="{FE7675F1-57F7-4FBF-970D-EEB49B85ABF1}"/>
            </a:ext>
          </a:extLst>
        </xdr:cNvPr>
        <xdr:cNvSpPr/>
      </xdr:nvSpPr>
      <xdr:spPr>
        <a:xfrm>
          <a:off x="203835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40030</xdr:rowOff>
    </xdr:from>
    <xdr:to>
      <xdr:col>102</xdr:col>
      <xdr:colOff>165100</xdr:colOff>
      <xdr:row>40</xdr:row>
      <xdr:rowOff>141630</xdr:rowOff>
    </xdr:to>
    <xdr:sp macro="" textlink="">
      <xdr:nvSpPr>
        <xdr:cNvPr id="431" name="楕円 430">
          <a:extLst>
            <a:ext uri="{FF2B5EF4-FFF2-40B4-BE49-F238E27FC236}">
              <a16:creationId xmlns:a16="http://schemas.microsoft.com/office/drawing/2014/main" id="{A96023C2-932C-49D2-9CAA-50F6A25A6A5A}"/>
            </a:ext>
          </a:extLst>
        </xdr:cNvPr>
        <xdr:cNvSpPr/>
      </xdr:nvSpPr>
      <xdr:spPr>
        <a:xfrm>
          <a:off x="194945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88087</xdr:rowOff>
    </xdr:from>
    <xdr:to>
      <xdr:col>107</xdr:col>
      <xdr:colOff>50800</xdr:colOff>
      <xdr:row>40</xdr:row>
      <xdr:rowOff>90830</xdr:rowOff>
    </xdr:to>
    <xdr:cxnSp macro="">
      <xdr:nvCxnSpPr>
        <xdr:cNvPr id="432" name="直線コネクタ 431">
          <a:extLst>
            <a:ext uri="{FF2B5EF4-FFF2-40B4-BE49-F238E27FC236}">
              <a16:creationId xmlns:a16="http://schemas.microsoft.com/office/drawing/2014/main" id="{078058F6-970C-486E-A9EE-EF69EB0ECD9A}"/>
            </a:ext>
          </a:extLst>
        </xdr:cNvPr>
        <xdr:cNvCxnSpPr/>
      </xdr:nvCxnSpPr>
      <xdr:spPr>
        <a:xfrm flipV="1">
          <a:off x="19545300" y="694608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33" name="n_1aveValue【認定こども園・幼稚園・保育所】&#10;一人当たり面積">
          <a:extLst>
            <a:ext uri="{FF2B5EF4-FFF2-40B4-BE49-F238E27FC236}">
              <a16:creationId xmlns:a16="http://schemas.microsoft.com/office/drawing/2014/main" id="{12603007-E135-4434-A777-64EB4B45AB94}"/>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34" name="n_2aveValue【認定こども園・幼稚園・保育所】&#10;一人当たり面積">
          <a:extLst>
            <a:ext uri="{FF2B5EF4-FFF2-40B4-BE49-F238E27FC236}">
              <a16:creationId xmlns:a16="http://schemas.microsoft.com/office/drawing/2014/main" id="{73056DE8-D64E-445C-B36F-C33DCD31BF4D}"/>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35" name="n_3aveValue【認定こども園・幼稚園・保育所】&#10;一人当たり面積">
          <a:extLst>
            <a:ext uri="{FF2B5EF4-FFF2-40B4-BE49-F238E27FC236}">
              <a16:creationId xmlns:a16="http://schemas.microsoft.com/office/drawing/2014/main" id="{D13C36E3-8B78-4744-AE58-8966977939F7}"/>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36" name="n_4aveValue【認定こども園・幼稚園・保育所】&#10;一人当たり面積">
          <a:extLst>
            <a:ext uri="{FF2B5EF4-FFF2-40B4-BE49-F238E27FC236}">
              <a16:creationId xmlns:a16="http://schemas.microsoft.com/office/drawing/2014/main" id="{C81F8DDA-5F4B-4EDE-9A85-E0DF9E497B48}"/>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130014</xdr:rowOff>
    </xdr:from>
    <xdr:ext cx="469744" cy="259045"/>
    <xdr:sp macro="" textlink="">
      <xdr:nvSpPr>
        <xdr:cNvPr id="437" name="n_2mainValue【認定こども園・幼稚園・保育所】&#10;一人当たり面積">
          <a:extLst>
            <a:ext uri="{FF2B5EF4-FFF2-40B4-BE49-F238E27FC236}">
              <a16:creationId xmlns:a16="http://schemas.microsoft.com/office/drawing/2014/main" id="{B19E77A1-4F65-45A9-9206-57F35E456753}"/>
            </a:ext>
          </a:extLst>
        </xdr:cNvPr>
        <xdr:cNvSpPr txBox="1"/>
      </xdr:nvSpPr>
      <xdr:spPr>
        <a:xfrm>
          <a:off x="20199427" y="698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132757</xdr:rowOff>
    </xdr:from>
    <xdr:ext cx="469744" cy="259045"/>
    <xdr:sp macro="" textlink="">
      <xdr:nvSpPr>
        <xdr:cNvPr id="438" name="n_3mainValue【認定こども園・幼稚園・保育所】&#10;一人当たり面積">
          <a:extLst>
            <a:ext uri="{FF2B5EF4-FFF2-40B4-BE49-F238E27FC236}">
              <a16:creationId xmlns:a16="http://schemas.microsoft.com/office/drawing/2014/main" id="{6E1323C9-9598-4775-A9FD-F2CB288D447E}"/>
            </a:ext>
          </a:extLst>
        </xdr:cNvPr>
        <xdr:cNvSpPr txBox="1"/>
      </xdr:nvSpPr>
      <xdr:spPr>
        <a:xfrm>
          <a:off x="19310427" y="69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a:extLst>
            <a:ext uri="{FF2B5EF4-FFF2-40B4-BE49-F238E27FC236}">
              <a16:creationId xmlns:a16="http://schemas.microsoft.com/office/drawing/2014/main" id="{0735F3CA-ABBC-42A2-A8D2-3C3F68C88A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a:extLst>
            <a:ext uri="{FF2B5EF4-FFF2-40B4-BE49-F238E27FC236}">
              <a16:creationId xmlns:a16="http://schemas.microsoft.com/office/drawing/2014/main" id="{8423D9A5-1664-4894-AD5D-8EFEC35792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a:extLst>
            <a:ext uri="{FF2B5EF4-FFF2-40B4-BE49-F238E27FC236}">
              <a16:creationId xmlns:a16="http://schemas.microsoft.com/office/drawing/2014/main" id="{DC660FF8-6D7A-427C-BE90-F16D05096D4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a:extLst>
            <a:ext uri="{FF2B5EF4-FFF2-40B4-BE49-F238E27FC236}">
              <a16:creationId xmlns:a16="http://schemas.microsoft.com/office/drawing/2014/main" id="{777BCBB6-FE51-41FA-A926-2B4AE1AB29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a:extLst>
            <a:ext uri="{FF2B5EF4-FFF2-40B4-BE49-F238E27FC236}">
              <a16:creationId xmlns:a16="http://schemas.microsoft.com/office/drawing/2014/main" id="{3EE665B2-A308-42F7-BB30-8BDD1F3F67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a:extLst>
            <a:ext uri="{FF2B5EF4-FFF2-40B4-BE49-F238E27FC236}">
              <a16:creationId xmlns:a16="http://schemas.microsoft.com/office/drawing/2014/main" id="{D39BD2C6-FAA8-49D6-850D-03241DC4E83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a:extLst>
            <a:ext uri="{FF2B5EF4-FFF2-40B4-BE49-F238E27FC236}">
              <a16:creationId xmlns:a16="http://schemas.microsoft.com/office/drawing/2014/main" id="{49F4C6E8-A6ED-4886-A8A5-4FD8836CADF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a:extLst>
            <a:ext uri="{FF2B5EF4-FFF2-40B4-BE49-F238E27FC236}">
              <a16:creationId xmlns:a16="http://schemas.microsoft.com/office/drawing/2014/main" id="{5D1F08B8-A90C-45F3-BD36-F3214DA0AA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a:extLst>
            <a:ext uri="{FF2B5EF4-FFF2-40B4-BE49-F238E27FC236}">
              <a16:creationId xmlns:a16="http://schemas.microsoft.com/office/drawing/2014/main" id="{8C6ED5E8-D967-4D2C-BBC1-DD2E4D0BE3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a:extLst>
            <a:ext uri="{FF2B5EF4-FFF2-40B4-BE49-F238E27FC236}">
              <a16:creationId xmlns:a16="http://schemas.microsoft.com/office/drawing/2014/main" id="{97EBDDA9-AE81-4568-8E2C-3254DC2084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9" name="テキスト ボックス 448">
          <a:extLst>
            <a:ext uri="{FF2B5EF4-FFF2-40B4-BE49-F238E27FC236}">
              <a16:creationId xmlns:a16="http://schemas.microsoft.com/office/drawing/2014/main" id="{B3E777FF-5276-45BD-9308-C7AF3C2A8B5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0" name="直線コネクタ 449">
          <a:extLst>
            <a:ext uri="{FF2B5EF4-FFF2-40B4-BE49-F238E27FC236}">
              <a16:creationId xmlns:a16="http://schemas.microsoft.com/office/drawing/2014/main" id="{6FA6D616-9A47-4814-9433-DECD2763B13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1" name="テキスト ボックス 450">
          <a:extLst>
            <a:ext uri="{FF2B5EF4-FFF2-40B4-BE49-F238E27FC236}">
              <a16:creationId xmlns:a16="http://schemas.microsoft.com/office/drawing/2014/main" id="{2CFD60C1-125D-4D8D-A847-BE676692934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2" name="直線コネクタ 451">
          <a:extLst>
            <a:ext uri="{FF2B5EF4-FFF2-40B4-BE49-F238E27FC236}">
              <a16:creationId xmlns:a16="http://schemas.microsoft.com/office/drawing/2014/main" id="{4A9280A0-459C-43EE-ACBB-D6B64C7C724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3" name="テキスト ボックス 452">
          <a:extLst>
            <a:ext uri="{FF2B5EF4-FFF2-40B4-BE49-F238E27FC236}">
              <a16:creationId xmlns:a16="http://schemas.microsoft.com/office/drawing/2014/main" id="{7A3AC3D6-2174-44D3-BAF4-EC9AD75E6E6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4" name="直線コネクタ 453">
          <a:extLst>
            <a:ext uri="{FF2B5EF4-FFF2-40B4-BE49-F238E27FC236}">
              <a16:creationId xmlns:a16="http://schemas.microsoft.com/office/drawing/2014/main" id="{AE5A80DB-F89B-48DF-B6CA-48E2CD657E5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5" name="テキスト ボックス 454">
          <a:extLst>
            <a:ext uri="{FF2B5EF4-FFF2-40B4-BE49-F238E27FC236}">
              <a16:creationId xmlns:a16="http://schemas.microsoft.com/office/drawing/2014/main" id="{271E71CC-4CCE-4126-977B-92FF514FECE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6" name="直線コネクタ 455">
          <a:extLst>
            <a:ext uri="{FF2B5EF4-FFF2-40B4-BE49-F238E27FC236}">
              <a16:creationId xmlns:a16="http://schemas.microsoft.com/office/drawing/2014/main" id="{1405E0BD-7863-4B5F-AEE8-DBD9AA4A099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7" name="テキスト ボックス 456">
          <a:extLst>
            <a:ext uri="{FF2B5EF4-FFF2-40B4-BE49-F238E27FC236}">
              <a16:creationId xmlns:a16="http://schemas.microsoft.com/office/drawing/2014/main" id="{5D022C9A-6D6A-4A84-B879-5C447405E63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8" name="直線コネクタ 457">
          <a:extLst>
            <a:ext uri="{FF2B5EF4-FFF2-40B4-BE49-F238E27FC236}">
              <a16:creationId xmlns:a16="http://schemas.microsoft.com/office/drawing/2014/main" id="{9738C50A-1644-4DC1-AD6A-ABA9D4A701F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9" name="テキスト ボックス 458">
          <a:extLst>
            <a:ext uri="{FF2B5EF4-FFF2-40B4-BE49-F238E27FC236}">
              <a16:creationId xmlns:a16="http://schemas.microsoft.com/office/drawing/2014/main" id="{FF3AA4A7-A5B0-4C5F-ACA1-31AD291C308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a:extLst>
            <a:ext uri="{FF2B5EF4-FFF2-40B4-BE49-F238E27FC236}">
              <a16:creationId xmlns:a16="http://schemas.microsoft.com/office/drawing/2014/main" id="{093959A0-AEEF-41CD-873F-8B31759E617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1" name="テキスト ボックス 460">
          <a:extLst>
            <a:ext uri="{FF2B5EF4-FFF2-40B4-BE49-F238E27FC236}">
              <a16:creationId xmlns:a16="http://schemas.microsoft.com/office/drawing/2014/main" id="{72DB9117-D37C-44CD-B0BE-C1533DDAE2D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a:extLst>
            <a:ext uri="{FF2B5EF4-FFF2-40B4-BE49-F238E27FC236}">
              <a16:creationId xmlns:a16="http://schemas.microsoft.com/office/drawing/2014/main" id="{B4B56AE6-1912-46BC-915B-24C1C742E96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63" name="直線コネクタ 462">
          <a:extLst>
            <a:ext uri="{FF2B5EF4-FFF2-40B4-BE49-F238E27FC236}">
              <a16:creationId xmlns:a16="http://schemas.microsoft.com/office/drawing/2014/main" id="{EACFCF77-819E-4C96-87A8-71A65BDA8E45}"/>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64" name="【学校施設】&#10;有形固定資産減価償却率最小値テキスト">
          <a:extLst>
            <a:ext uri="{FF2B5EF4-FFF2-40B4-BE49-F238E27FC236}">
              <a16:creationId xmlns:a16="http://schemas.microsoft.com/office/drawing/2014/main" id="{078592A0-AAA4-4A5A-AAC7-EAF2286868CF}"/>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65" name="直線コネクタ 464">
          <a:extLst>
            <a:ext uri="{FF2B5EF4-FFF2-40B4-BE49-F238E27FC236}">
              <a16:creationId xmlns:a16="http://schemas.microsoft.com/office/drawing/2014/main" id="{C13A2222-FBF2-466E-A520-25396ABCC5DB}"/>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66" name="【学校施設】&#10;有形固定資産減価償却率最大値テキスト">
          <a:extLst>
            <a:ext uri="{FF2B5EF4-FFF2-40B4-BE49-F238E27FC236}">
              <a16:creationId xmlns:a16="http://schemas.microsoft.com/office/drawing/2014/main" id="{C430B0CC-6B99-4269-8A43-16A608E9D612}"/>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67" name="直線コネクタ 466">
          <a:extLst>
            <a:ext uri="{FF2B5EF4-FFF2-40B4-BE49-F238E27FC236}">
              <a16:creationId xmlns:a16="http://schemas.microsoft.com/office/drawing/2014/main" id="{6B2D0130-5BA0-48C0-BEFE-15B0203B2835}"/>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68" name="【学校施設】&#10;有形固定資産減価償却率平均値テキスト">
          <a:extLst>
            <a:ext uri="{FF2B5EF4-FFF2-40B4-BE49-F238E27FC236}">
              <a16:creationId xmlns:a16="http://schemas.microsoft.com/office/drawing/2014/main" id="{4909C9A1-27AC-405B-82F9-EE5E0E56DA62}"/>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69" name="フローチャート: 判断 468">
          <a:extLst>
            <a:ext uri="{FF2B5EF4-FFF2-40B4-BE49-F238E27FC236}">
              <a16:creationId xmlns:a16="http://schemas.microsoft.com/office/drawing/2014/main" id="{A72AD6B4-6D9B-42A7-935B-4948A3D06F05}"/>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70" name="フローチャート: 判断 469">
          <a:extLst>
            <a:ext uri="{FF2B5EF4-FFF2-40B4-BE49-F238E27FC236}">
              <a16:creationId xmlns:a16="http://schemas.microsoft.com/office/drawing/2014/main" id="{A480B0BA-EF63-4764-99A4-EC2CE06DF1FA}"/>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71" name="フローチャート: 判断 470">
          <a:extLst>
            <a:ext uri="{FF2B5EF4-FFF2-40B4-BE49-F238E27FC236}">
              <a16:creationId xmlns:a16="http://schemas.microsoft.com/office/drawing/2014/main" id="{A6ECC10B-BFFA-4FCC-972E-0270BFE4F4EC}"/>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72" name="フローチャート: 判断 471">
          <a:extLst>
            <a:ext uri="{FF2B5EF4-FFF2-40B4-BE49-F238E27FC236}">
              <a16:creationId xmlns:a16="http://schemas.microsoft.com/office/drawing/2014/main" id="{D7BE1A9C-56EC-4056-BCF5-FC26F8F1D1D6}"/>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73" name="フローチャート: 判断 472">
          <a:extLst>
            <a:ext uri="{FF2B5EF4-FFF2-40B4-BE49-F238E27FC236}">
              <a16:creationId xmlns:a16="http://schemas.microsoft.com/office/drawing/2014/main" id="{135D8322-5DCF-43E1-BB79-E1922E0D489F}"/>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F6DDF189-C1AF-4752-9099-6BE608472C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237F43DD-3416-4F9A-BEBA-9B896ED71C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BB7AA78D-7BAF-47F6-8CB4-B90A0BDA44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F12F8DCD-D250-4607-89B9-93609ED6E9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741B58F6-D0E0-4028-A441-567EB1FE46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25400</xdr:rowOff>
    </xdr:from>
    <xdr:to>
      <xdr:col>76</xdr:col>
      <xdr:colOff>165100</xdr:colOff>
      <xdr:row>63</xdr:row>
      <xdr:rowOff>127000</xdr:rowOff>
    </xdr:to>
    <xdr:sp macro="" textlink="">
      <xdr:nvSpPr>
        <xdr:cNvPr id="479" name="楕円 478">
          <a:extLst>
            <a:ext uri="{FF2B5EF4-FFF2-40B4-BE49-F238E27FC236}">
              <a16:creationId xmlns:a16="http://schemas.microsoft.com/office/drawing/2014/main" id="{53C118E3-DB61-4128-9484-45913FEA5BF7}"/>
            </a:ext>
          </a:extLst>
        </xdr:cNvPr>
        <xdr:cNvSpPr/>
      </xdr:nvSpPr>
      <xdr:spPr>
        <a:xfrm>
          <a:off x="14541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33020</xdr:rowOff>
    </xdr:from>
    <xdr:to>
      <xdr:col>72</xdr:col>
      <xdr:colOff>38100</xdr:colOff>
      <xdr:row>63</xdr:row>
      <xdr:rowOff>134620</xdr:rowOff>
    </xdr:to>
    <xdr:sp macro="" textlink="">
      <xdr:nvSpPr>
        <xdr:cNvPr id="480" name="楕円 479">
          <a:extLst>
            <a:ext uri="{FF2B5EF4-FFF2-40B4-BE49-F238E27FC236}">
              <a16:creationId xmlns:a16="http://schemas.microsoft.com/office/drawing/2014/main" id="{D2555D48-A313-4C4B-A41F-2A74B24810FA}"/>
            </a:ext>
          </a:extLst>
        </xdr:cNvPr>
        <xdr:cNvSpPr/>
      </xdr:nvSpPr>
      <xdr:spPr>
        <a:xfrm>
          <a:off x="1365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76200</xdr:rowOff>
    </xdr:from>
    <xdr:to>
      <xdr:col>76</xdr:col>
      <xdr:colOff>114300</xdr:colOff>
      <xdr:row>63</xdr:row>
      <xdr:rowOff>83820</xdr:rowOff>
    </xdr:to>
    <xdr:cxnSp macro="">
      <xdr:nvCxnSpPr>
        <xdr:cNvPr id="481" name="直線コネクタ 480">
          <a:extLst>
            <a:ext uri="{FF2B5EF4-FFF2-40B4-BE49-F238E27FC236}">
              <a16:creationId xmlns:a16="http://schemas.microsoft.com/office/drawing/2014/main" id="{8F517A71-2EF4-4B72-9BA0-4A74BF8C20D4}"/>
            </a:ext>
          </a:extLst>
        </xdr:cNvPr>
        <xdr:cNvCxnSpPr/>
      </xdr:nvCxnSpPr>
      <xdr:spPr>
        <a:xfrm flipV="1">
          <a:off x="13703300" y="10877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482" name="n_1aveValue【学校施設】&#10;有形固定資産減価償却率">
          <a:extLst>
            <a:ext uri="{FF2B5EF4-FFF2-40B4-BE49-F238E27FC236}">
              <a16:creationId xmlns:a16="http://schemas.microsoft.com/office/drawing/2014/main" id="{26EAD7D9-6DFD-433F-A7E4-2D9DAA4438D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83" name="n_2aveValue【学校施設】&#10;有形固定資産減価償却率">
          <a:extLst>
            <a:ext uri="{FF2B5EF4-FFF2-40B4-BE49-F238E27FC236}">
              <a16:creationId xmlns:a16="http://schemas.microsoft.com/office/drawing/2014/main" id="{47659B36-50C8-4C75-9719-F1DE23BB70E1}"/>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484" name="n_3aveValue【学校施設】&#10;有形固定資産減価償却率">
          <a:extLst>
            <a:ext uri="{FF2B5EF4-FFF2-40B4-BE49-F238E27FC236}">
              <a16:creationId xmlns:a16="http://schemas.microsoft.com/office/drawing/2014/main" id="{07683029-FB0D-478C-8002-138CB8DF03F9}"/>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85" name="n_4aveValue【学校施設】&#10;有形固定資産減価償却率">
          <a:extLst>
            <a:ext uri="{FF2B5EF4-FFF2-40B4-BE49-F238E27FC236}">
              <a16:creationId xmlns:a16="http://schemas.microsoft.com/office/drawing/2014/main" id="{2193C39A-9C00-4CF0-A79D-161282DEC6CF}"/>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118127</xdr:rowOff>
    </xdr:from>
    <xdr:ext cx="405111" cy="259045"/>
    <xdr:sp macro="" textlink="">
      <xdr:nvSpPr>
        <xdr:cNvPr id="486" name="n_2mainValue【学校施設】&#10;有形固定資産減価償却率">
          <a:extLst>
            <a:ext uri="{FF2B5EF4-FFF2-40B4-BE49-F238E27FC236}">
              <a16:creationId xmlns:a16="http://schemas.microsoft.com/office/drawing/2014/main" id="{96C189F3-E3BC-496B-850A-AF52465371ED}"/>
            </a:ext>
          </a:extLst>
        </xdr:cNvPr>
        <xdr:cNvSpPr txBox="1"/>
      </xdr:nvSpPr>
      <xdr:spPr>
        <a:xfrm>
          <a:off x="143897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125747</xdr:rowOff>
    </xdr:from>
    <xdr:ext cx="405111" cy="259045"/>
    <xdr:sp macro="" textlink="">
      <xdr:nvSpPr>
        <xdr:cNvPr id="487" name="n_3mainValue【学校施設】&#10;有形固定資産減価償却率">
          <a:extLst>
            <a:ext uri="{FF2B5EF4-FFF2-40B4-BE49-F238E27FC236}">
              <a16:creationId xmlns:a16="http://schemas.microsoft.com/office/drawing/2014/main" id="{A6FB0CE4-67E0-4FAF-BBAD-2D7DC8C1F610}"/>
            </a:ext>
          </a:extLst>
        </xdr:cNvPr>
        <xdr:cNvSpPr txBox="1"/>
      </xdr:nvSpPr>
      <xdr:spPr>
        <a:xfrm>
          <a:off x="13500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0B1F89DF-7F83-4B78-A4C8-147A5DE792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EAC19AF3-8EA4-4249-9F77-AAC2B85750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4F05D1CB-AC1A-485C-885A-9EEFA2517D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BFEF4237-AD75-4FE1-A021-E76EDE9702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F976D8B6-8DAE-49D3-B8AB-501C6AE694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68E849FF-9916-466A-BA0F-D555F02305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7D311F9A-5E82-4544-A485-BB81C6C1E5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3CF6CF5D-5370-4F56-9AE3-C5FAF9C0DC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6EE3DCA9-CAF4-44B9-982D-1AAEAAC349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F5672055-801C-41F4-A707-698D214ECF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a:extLst>
            <a:ext uri="{FF2B5EF4-FFF2-40B4-BE49-F238E27FC236}">
              <a16:creationId xmlns:a16="http://schemas.microsoft.com/office/drawing/2014/main" id="{68E7964A-A83C-408E-A591-23447221F44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DFF5E5D8-D221-49D7-AE37-135CCCB773E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a:extLst>
            <a:ext uri="{FF2B5EF4-FFF2-40B4-BE49-F238E27FC236}">
              <a16:creationId xmlns:a16="http://schemas.microsoft.com/office/drawing/2014/main" id="{B6452352-94A4-4977-BEFA-DEBEF47ECEE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a:extLst>
            <a:ext uri="{FF2B5EF4-FFF2-40B4-BE49-F238E27FC236}">
              <a16:creationId xmlns:a16="http://schemas.microsoft.com/office/drawing/2014/main" id="{A75732F4-2104-4D41-B896-98B322DF16C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a:extLst>
            <a:ext uri="{FF2B5EF4-FFF2-40B4-BE49-F238E27FC236}">
              <a16:creationId xmlns:a16="http://schemas.microsoft.com/office/drawing/2014/main" id="{145CD65E-5DBD-4DD2-8E22-37DEB160960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3" name="テキスト ボックス 502">
          <a:extLst>
            <a:ext uri="{FF2B5EF4-FFF2-40B4-BE49-F238E27FC236}">
              <a16:creationId xmlns:a16="http://schemas.microsoft.com/office/drawing/2014/main" id="{CB902EE9-9EA1-4270-8AC5-309392FD90F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a:extLst>
            <a:ext uri="{FF2B5EF4-FFF2-40B4-BE49-F238E27FC236}">
              <a16:creationId xmlns:a16="http://schemas.microsoft.com/office/drawing/2014/main" id="{F90B1C3B-C8F3-4979-AE65-44B1F51C8C5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5" name="テキスト ボックス 504">
          <a:extLst>
            <a:ext uri="{FF2B5EF4-FFF2-40B4-BE49-F238E27FC236}">
              <a16:creationId xmlns:a16="http://schemas.microsoft.com/office/drawing/2014/main" id="{2E38F8B4-39F8-44F8-849A-EC3BF5AB793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a:extLst>
            <a:ext uri="{FF2B5EF4-FFF2-40B4-BE49-F238E27FC236}">
              <a16:creationId xmlns:a16="http://schemas.microsoft.com/office/drawing/2014/main" id="{E2AEADAB-392F-420C-B7B9-5FB6A7D29FD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7" name="テキスト ボックス 506">
          <a:extLst>
            <a:ext uri="{FF2B5EF4-FFF2-40B4-BE49-F238E27FC236}">
              <a16:creationId xmlns:a16="http://schemas.microsoft.com/office/drawing/2014/main" id="{D59607D3-A74C-49BC-AC96-AD0B05623D2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C912891D-476C-43DD-B83C-EE30DCA337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a:extLst>
            <a:ext uri="{FF2B5EF4-FFF2-40B4-BE49-F238E27FC236}">
              <a16:creationId xmlns:a16="http://schemas.microsoft.com/office/drawing/2014/main" id="{007D2B49-B7E2-460F-AE96-C9AF81296C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DF8AB7D6-D058-406C-B5AF-5E80580A78C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11" name="直線コネクタ 510">
          <a:extLst>
            <a:ext uri="{FF2B5EF4-FFF2-40B4-BE49-F238E27FC236}">
              <a16:creationId xmlns:a16="http://schemas.microsoft.com/office/drawing/2014/main" id="{0986B1E9-82B2-4FE1-97E1-5A0231A6625B}"/>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12" name="【学校施設】&#10;一人当たり面積最小値テキスト">
          <a:extLst>
            <a:ext uri="{FF2B5EF4-FFF2-40B4-BE49-F238E27FC236}">
              <a16:creationId xmlns:a16="http://schemas.microsoft.com/office/drawing/2014/main" id="{189BDF61-2121-42AD-8B70-674A5B3CAD66}"/>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13" name="直線コネクタ 512">
          <a:extLst>
            <a:ext uri="{FF2B5EF4-FFF2-40B4-BE49-F238E27FC236}">
              <a16:creationId xmlns:a16="http://schemas.microsoft.com/office/drawing/2014/main" id="{1CA6B769-5821-4E97-976C-45CFCFBCCF6D}"/>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14" name="【学校施設】&#10;一人当たり面積最大値テキスト">
          <a:extLst>
            <a:ext uri="{FF2B5EF4-FFF2-40B4-BE49-F238E27FC236}">
              <a16:creationId xmlns:a16="http://schemas.microsoft.com/office/drawing/2014/main" id="{2207D8CF-DBF6-4024-B57C-049F1768219B}"/>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15" name="直線コネクタ 514">
          <a:extLst>
            <a:ext uri="{FF2B5EF4-FFF2-40B4-BE49-F238E27FC236}">
              <a16:creationId xmlns:a16="http://schemas.microsoft.com/office/drawing/2014/main" id="{D8856C05-1435-4B20-AB4C-7BCB69ACB265}"/>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16" name="【学校施設】&#10;一人当たり面積平均値テキスト">
          <a:extLst>
            <a:ext uri="{FF2B5EF4-FFF2-40B4-BE49-F238E27FC236}">
              <a16:creationId xmlns:a16="http://schemas.microsoft.com/office/drawing/2014/main" id="{F8DAE385-17E1-4BD5-ABE5-0C8142B995D9}"/>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17" name="フローチャート: 判断 516">
          <a:extLst>
            <a:ext uri="{FF2B5EF4-FFF2-40B4-BE49-F238E27FC236}">
              <a16:creationId xmlns:a16="http://schemas.microsoft.com/office/drawing/2014/main" id="{A86549C7-B840-45C8-9A6B-60605B054545}"/>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18" name="フローチャート: 判断 517">
          <a:extLst>
            <a:ext uri="{FF2B5EF4-FFF2-40B4-BE49-F238E27FC236}">
              <a16:creationId xmlns:a16="http://schemas.microsoft.com/office/drawing/2014/main" id="{83AF96FF-EE48-43BC-851E-43B4DCA6ABA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19" name="フローチャート: 判断 518">
          <a:extLst>
            <a:ext uri="{FF2B5EF4-FFF2-40B4-BE49-F238E27FC236}">
              <a16:creationId xmlns:a16="http://schemas.microsoft.com/office/drawing/2014/main" id="{8AAEE49F-CCCD-4D0A-9B36-4FCC8A7AF92C}"/>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20" name="フローチャート: 判断 519">
          <a:extLst>
            <a:ext uri="{FF2B5EF4-FFF2-40B4-BE49-F238E27FC236}">
              <a16:creationId xmlns:a16="http://schemas.microsoft.com/office/drawing/2014/main" id="{C03B3B37-E480-49FE-902D-900691F9CDC3}"/>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21" name="フローチャート: 判断 520">
          <a:extLst>
            <a:ext uri="{FF2B5EF4-FFF2-40B4-BE49-F238E27FC236}">
              <a16:creationId xmlns:a16="http://schemas.microsoft.com/office/drawing/2014/main" id="{232375AD-2439-489F-BC5C-20F8376F9416}"/>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45C0D91-4189-404A-822D-4999F1F91D1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819900B3-AAED-4093-B8E8-F91834ADC7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75CAAA82-3A87-4EF7-BCAF-17262099F6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671B6ACC-84CB-407A-BD03-EC8FE9BE76B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E4A86423-9820-4376-832B-1C6B74EA97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73178</xdr:rowOff>
    </xdr:from>
    <xdr:to>
      <xdr:col>107</xdr:col>
      <xdr:colOff>101600</xdr:colOff>
      <xdr:row>64</xdr:row>
      <xdr:rowOff>3328</xdr:rowOff>
    </xdr:to>
    <xdr:sp macro="" textlink="">
      <xdr:nvSpPr>
        <xdr:cNvPr id="527" name="楕円 526">
          <a:extLst>
            <a:ext uri="{FF2B5EF4-FFF2-40B4-BE49-F238E27FC236}">
              <a16:creationId xmlns:a16="http://schemas.microsoft.com/office/drawing/2014/main" id="{3F3E400B-F6CB-4791-B01E-F304BF205397}"/>
            </a:ext>
          </a:extLst>
        </xdr:cNvPr>
        <xdr:cNvSpPr/>
      </xdr:nvSpPr>
      <xdr:spPr>
        <a:xfrm>
          <a:off x="20383500" y="10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79654</xdr:rowOff>
    </xdr:from>
    <xdr:to>
      <xdr:col>102</xdr:col>
      <xdr:colOff>165100</xdr:colOff>
      <xdr:row>64</xdr:row>
      <xdr:rowOff>9804</xdr:rowOff>
    </xdr:to>
    <xdr:sp macro="" textlink="">
      <xdr:nvSpPr>
        <xdr:cNvPr id="528" name="楕円 527">
          <a:extLst>
            <a:ext uri="{FF2B5EF4-FFF2-40B4-BE49-F238E27FC236}">
              <a16:creationId xmlns:a16="http://schemas.microsoft.com/office/drawing/2014/main" id="{994599E3-0AAB-4334-9553-D57B4EB31DF7}"/>
            </a:ext>
          </a:extLst>
        </xdr:cNvPr>
        <xdr:cNvSpPr/>
      </xdr:nvSpPr>
      <xdr:spPr>
        <a:xfrm>
          <a:off x="19494500" y="108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123978</xdr:rowOff>
    </xdr:from>
    <xdr:to>
      <xdr:col>107</xdr:col>
      <xdr:colOff>50800</xdr:colOff>
      <xdr:row>63</xdr:row>
      <xdr:rowOff>130454</xdr:rowOff>
    </xdr:to>
    <xdr:cxnSp macro="">
      <xdr:nvCxnSpPr>
        <xdr:cNvPr id="529" name="直線コネクタ 528">
          <a:extLst>
            <a:ext uri="{FF2B5EF4-FFF2-40B4-BE49-F238E27FC236}">
              <a16:creationId xmlns:a16="http://schemas.microsoft.com/office/drawing/2014/main" id="{262385C3-D96A-40CD-9797-7A1AB1CBCA5A}"/>
            </a:ext>
          </a:extLst>
        </xdr:cNvPr>
        <xdr:cNvCxnSpPr/>
      </xdr:nvCxnSpPr>
      <xdr:spPr>
        <a:xfrm flipV="1">
          <a:off x="19545300" y="10925328"/>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30" name="n_1aveValue【学校施設】&#10;一人当たり面積">
          <a:extLst>
            <a:ext uri="{FF2B5EF4-FFF2-40B4-BE49-F238E27FC236}">
              <a16:creationId xmlns:a16="http://schemas.microsoft.com/office/drawing/2014/main" id="{D6C17452-57CF-4D20-833C-B2FE2F26637D}"/>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31" name="n_2aveValue【学校施設】&#10;一人当たり面積">
          <a:extLst>
            <a:ext uri="{FF2B5EF4-FFF2-40B4-BE49-F238E27FC236}">
              <a16:creationId xmlns:a16="http://schemas.microsoft.com/office/drawing/2014/main" id="{403011AB-3FCA-4A57-A95A-A7E367938D79}"/>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32" name="n_3aveValue【学校施設】&#10;一人当たり面積">
          <a:extLst>
            <a:ext uri="{FF2B5EF4-FFF2-40B4-BE49-F238E27FC236}">
              <a16:creationId xmlns:a16="http://schemas.microsoft.com/office/drawing/2014/main" id="{4C31503C-4075-4D5B-AFD6-A4EBD9886A5E}"/>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33" name="n_4aveValue【学校施設】&#10;一人当たり面積">
          <a:extLst>
            <a:ext uri="{FF2B5EF4-FFF2-40B4-BE49-F238E27FC236}">
              <a16:creationId xmlns:a16="http://schemas.microsoft.com/office/drawing/2014/main" id="{BC18C1B3-2FB6-44B4-93CF-CE82E501DFC4}"/>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165905</xdr:rowOff>
    </xdr:from>
    <xdr:ext cx="469744" cy="259045"/>
    <xdr:sp macro="" textlink="">
      <xdr:nvSpPr>
        <xdr:cNvPr id="534" name="n_2mainValue【学校施設】&#10;一人当たり面積">
          <a:extLst>
            <a:ext uri="{FF2B5EF4-FFF2-40B4-BE49-F238E27FC236}">
              <a16:creationId xmlns:a16="http://schemas.microsoft.com/office/drawing/2014/main" id="{68EB9A50-D126-44C6-8D5A-A55F03554980}"/>
            </a:ext>
          </a:extLst>
        </xdr:cNvPr>
        <xdr:cNvSpPr txBox="1"/>
      </xdr:nvSpPr>
      <xdr:spPr>
        <a:xfrm>
          <a:off x="20199427" y="109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931</xdr:rowOff>
    </xdr:from>
    <xdr:ext cx="469744" cy="259045"/>
    <xdr:sp macro="" textlink="">
      <xdr:nvSpPr>
        <xdr:cNvPr id="535" name="n_3mainValue【学校施設】&#10;一人当たり面積">
          <a:extLst>
            <a:ext uri="{FF2B5EF4-FFF2-40B4-BE49-F238E27FC236}">
              <a16:creationId xmlns:a16="http://schemas.microsoft.com/office/drawing/2014/main" id="{51E5B14E-D32C-467C-BF2A-D2F813C087C0}"/>
            </a:ext>
          </a:extLst>
        </xdr:cNvPr>
        <xdr:cNvSpPr txBox="1"/>
      </xdr:nvSpPr>
      <xdr:spPr>
        <a:xfrm>
          <a:off x="19310427" y="1097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851B5F68-A9A3-4B07-A310-29B9CB17DE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E0B8143F-5B6A-4747-A12F-396FF099A8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3733C21B-8222-479B-8531-17E888D68B1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7B7509E9-C3E7-44E6-A316-D60CB9C6AE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2BB63479-C78B-46F4-B5C3-2F0424B318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669FB906-24C3-44D2-8ED0-ADC4869121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849F428D-7ABC-4D17-9A76-5B027DAA5E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9F851D80-E35D-491F-BCC3-BCCA556A001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a:extLst>
            <a:ext uri="{FF2B5EF4-FFF2-40B4-BE49-F238E27FC236}">
              <a16:creationId xmlns:a16="http://schemas.microsoft.com/office/drawing/2014/main" id="{9E4A5315-13CB-4E20-B3C1-643B5316FE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a:extLst>
            <a:ext uri="{FF2B5EF4-FFF2-40B4-BE49-F238E27FC236}">
              <a16:creationId xmlns:a16="http://schemas.microsoft.com/office/drawing/2014/main" id="{3FEA85D5-70D4-4400-A37F-210FE52EC9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6" name="テキスト ボックス 545">
          <a:extLst>
            <a:ext uri="{FF2B5EF4-FFF2-40B4-BE49-F238E27FC236}">
              <a16:creationId xmlns:a16="http://schemas.microsoft.com/office/drawing/2014/main" id="{36C84739-000C-45A3-ACB8-9831E56A85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7" name="直線コネクタ 546">
          <a:extLst>
            <a:ext uri="{FF2B5EF4-FFF2-40B4-BE49-F238E27FC236}">
              <a16:creationId xmlns:a16="http://schemas.microsoft.com/office/drawing/2014/main" id="{5740D7E4-7F89-42AC-AB34-862D0050569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8" name="テキスト ボックス 547">
          <a:extLst>
            <a:ext uri="{FF2B5EF4-FFF2-40B4-BE49-F238E27FC236}">
              <a16:creationId xmlns:a16="http://schemas.microsoft.com/office/drawing/2014/main" id="{9C1CDBE8-436E-43E4-A4AE-CB9A556C5DC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9" name="直線コネクタ 548">
          <a:extLst>
            <a:ext uri="{FF2B5EF4-FFF2-40B4-BE49-F238E27FC236}">
              <a16:creationId xmlns:a16="http://schemas.microsoft.com/office/drawing/2014/main" id="{8972D350-7210-40F7-AD32-D295BB912C9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0" name="テキスト ボックス 549">
          <a:extLst>
            <a:ext uri="{FF2B5EF4-FFF2-40B4-BE49-F238E27FC236}">
              <a16:creationId xmlns:a16="http://schemas.microsoft.com/office/drawing/2014/main" id="{AECDAC6D-A2FE-4586-8489-304A10EA60B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1" name="直線コネクタ 550">
          <a:extLst>
            <a:ext uri="{FF2B5EF4-FFF2-40B4-BE49-F238E27FC236}">
              <a16:creationId xmlns:a16="http://schemas.microsoft.com/office/drawing/2014/main" id="{36742754-7098-4D2B-87B4-E4976AED1B5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2" name="テキスト ボックス 551">
          <a:extLst>
            <a:ext uri="{FF2B5EF4-FFF2-40B4-BE49-F238E27FC236}">
              <a16:creationId xmlns:a16="http://schemas.microsoft.com/office/drawing/2014/main" id="{242CB531-4BB6-449D-B694-9F9AF426945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3" name="直線コネクタ 552">
          <a:extLst>
            <a:ext uri="{FF2B5EF4-FFF2-40B4-BE49-F238E27FC236}">
              <a16:creationId xmlns:a16="http://schemas.microsoft.com/office/drawing/2014/main" id="{49DCA33E-5EDD-4201-BB83-AA593CD540E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4" name="テキスト ボックス 553">
          <a:extLst>
            <a:ext uri="{FF2B5EF4-FFF2-40B4-BE49-F238E27FC236}">
              <a16:creationId xmlns:a16="http://schemas.microsoft.com/office/drawing/2014/main" id="{99D6CE18-9F07-45BE-B342-C694AA9E9FD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5" name="直線コネクタ 554">
          <a:extLst>
            <a:ext uri="{FF2B5EF4-FFF2-40B4-BE49-F238E27FC236}">
              <a16:creationId xmlns:a16="http://schemas.microsoft.com/office/drawing/2014/main" id="{84C003B1-E8A7-4532-991F-917267B4D73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6" name="テキスト ボックス 555">
          <a:extLst>
            <a:ext uri="{FF2B5EF4-FFF2-40B4-BE49-F238E27FC236}">
              <a16:creationId xmlns:a16="http://schemas.microsoft.com/office/drawing/2014/main" id="{EF8CE171-D002-4D44-BD32-B4C8965ED7C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7" name="直線コネクタ 556">
          <a:extLst>
            <a:ext uri="{FF2B5EF4-FFF2-40B4-BE49-F238E27FC236}">
              <a16:creationId xmlns:a16="http://schemas.microsoft.com/office/drawing/2014/main" id="{FCA14E57-7D86-49B9-B135-5F0DED6CABE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8" name="テキスト ボックス 557">
          <a:extLst>
            <a:ext uri="{FF2B5EF4-FFF2-40B4-BE49-F238E27FC236}">
              <a16:creationId xmlns:a16="http://schemas.microsoft.com/office/drawing/2014/main" id="{F6836606-E2FE-494C-9D42-449C747F451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a:extLst>
            <a:ext uri="{FF2B5EF4-FFF2-40B4-BE49-F238E27FC236}">
              <a16:creationId xmlns:a16="http://schemas.microsoft.com/office/drawing/2014/main" id="{9D6B0C70-4122-48EB-81F0-A031DAB101C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a:extLst>
            <a:ext uri="{FF2B5EF4-FFF2-40B4-BE49-F238E27FC236}">
              <a16:creationId xmlns:a16="http://schemas.microsoft.com/office/drawing/2014/main" id="{9E4EA071-0E4F-43B8-B54D-BA9EF7E5C3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61" name="直線コネクタ 560">
          <a:extLst>
            <a:ext uri="{FF2B5EF4-FFF2-40B4-BE49-F238E27FC236}">
              <a16:creationId xmlns:a16="http://schemas.microsoft.com/office/drawing/2014/main" id="{FEDECB96-6DBD-4258-93F8-5BC7448DA1EB}"/>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62" name="【児童館】&#10;有形固定資産減価償却率最小値テキスト">
          <a:extLst>
            <a:ext uri="{FF2B5EF4-FFF2-40B4-BE49-F238E27FC236}">
              <a16:creationId xmlns:a16="http://schemas.microsoft.com/office/drawing/2014/main" id="{10F5D694-CB2D-4504-8B88-6E6B4873C4F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3" name="直線コネクタ 562">
          <a:extLst>
            <a:ext uri="{FF2B5EF4-FFF2-40B4-BE49-F238E27FC236}">
              <a16:creationId xmlns:a16="http://schemas.microsoft.com/office/drawing/2014/main" id="{5B734127-3955-4097-A5C0-788A92529D6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64" name="【児童館】&#10;有形固定資産減価償却率最大値テキスト">
          <a:extLst>
            <a:ext uri="{FF2B5EF4-FFF2-40B4-BE49-F238E27FC236}">
              <a16:creationId xmlns:a16="http://schemas.microsoft.com/office/drawing/2014/main" id="{0032AC0C-8FF3-46EA-A7FC-6BD9A8DA2021}"/>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65" name="直線コネクタ 564">
          <a:extLst>
            <a:ext uri="{FF2B5EF4-FFF2-40B4-BE49-F238E27FC236}">
              <a16:creationId xmlns:a16="http://schemas.microsoft.com/office/drawing/2014/main" id="{0A13026C-FAB6-4960-A8A1-44382A957BDE}"/>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566" name="【児童館】&#10;有形固定資産減価償却率平均値テキスト">
          <a:extLst>
            <a:ext uri="{FF2B5EF4-FFF2-40B4-BE49-F238E27FC236}">
              <a16:creationId xmlns:a16="http://schemas.microsoft.com/office/drawing/2014/main" id="{D81D0131-FBD9-438C-B90C-5A0B32D340D2}"/>
            </a:ext>
          </a:extLst>
        </xdr:cNvPr>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567" name="フローチャート: 判断 566">
          <a:extLst>
            <a:ext uri="{FF2B5EF4-FFF2-40B4-BE49-F238E27FC236}">
              <a16:creationId xmlns:a16="http://schemas.microsoft.com/office/drawing/2014/main" id="{8A44953B-D361-4D64-83DD-E4770CBB9212}"/>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568" name="フローチャート: 判断 567">
          <a:extLst>
            <a:ext uri="{FF2B5EF4-FFF2-40B4-BE49-F238E27FC236}">
              <a16:creationId xmlns:a16="http://schemas.microsoft.com/office/drawing/2014/main" id="{484A5ECB-914A-4F13-86D7-BFB759E46193}"/>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69" name="フローチャート: 判断 568">
          <a:extLst>
            <a:ext uri="{FF2B5EF4-FFF2-40B4-BE49-F238E27FC236}">
              <a16:creationId xmlns:a16="http://schemas.microsoft.com/office/drawing/2014/main" id="{A63204DE-3FEA-4CFD-BFD1-748AD87EE9C2}"/>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570" name="フローチャート: 判断 569">
          <a:extLst>
            <a:ext uri="{FF2B5EF4-FFF2-40B4-BE49-F238E27FC236}">
              <a16:creationId xmlns:a16="http://schemas.microsoft.com/office/drawing/2014/main" id="{9D5A7DF1-B0AC-424F-885B-FCC4CFB03A8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571" name="フローチャート: 判断 570">
          <a:extLst>
            <a:ext uri="{FF2B5EF4-FFF2-40B4-BE49-F238E27FC236}">
              <a16:creationId xmlns:a16="http://schemas.microsoft.com/office/drawing/2014/main" id="{91220700-049E-47CA-BE6C-85842D456A99}"/>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FD5CBDAE-9920-4FEE-9C33-31FFC6E8C2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3E99BA73-22F0-4F81-A458-E7452432DD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EB6E2A35-9F39-419D-920C-96994AE7A1E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E69D5B3B-9047-43EF-AC0A-E49B13C1395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87A360DD-6111-4088-8274-CA19255517B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577" name="楕円 576">
          <a:extLst>
            <a:ext uri="{FF2B5EF4-FFF2-40B4-BE49-F238E27FC236}">
              <a16:creationId xmlns:a16="http://schemas.microsoft.com/office/drawing/2014/main" id="{241B277C-ED14-42DF-841B-3D189D48EC9E}"/>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78" name="楕円 577">
          <a:extLst>
            <a:ext uri="{FF2B5EF4-FFF2-40B4-BE49-F238E27FC236}">
              <a16:creationId xmlns:a16="http://schemas.microsoft.com/office/drawing/2014/main" id="{20399E84-7F6D-4A5E-83E6-DD35EE17B67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79" name="直線コネクタ 578">
          <a:extLst>
            <a:ext uri="{FF2B5EF4-FFF2-40B4-BE49-F238E27FC236}">
              <a16:creationId xmlns:a16="http://schemas.microsoft.com/office/drawing/2014/main" id="{B468AD64-1395-4F2F-B883-F28EB30608CA}"/>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580" name="n_1aveValue【児童館】&#10;有形固定資産減価償却率">
          <a:extLst>
            <a:ext uri="{FF2B5EF4-FFF2-40B4-BE49-F238E27FC236}">
              <a16:creationId xmlns:a16="http://schemas.microsoft.com/office/drawing/2014/main" id="{09A1D1A3-B64F-444B-BC23-5120A711B1D9}"/>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581" name="n_2aveValue【児童館】&#10;有形固定資産減価償却率">
          <a:extLst>
            <a:ext uri="{FF2B5EF4-FFF2-40B4-BE49-F238E27FC236}">
              <a16:creationId xmlns:a16="http://schemas.microsoft.com/office/drawing/2014/main" id="{11744F3A-3ED3-481F-AF55-1B6EE1909ED9}"/>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582" name="n_3aveValue【児童館】&#10;有形固定資産減価償却率">
          <a:extLst>
            <a:ext uri="{FF2B5EF4-FFF2-40B4-BE49-F238E27FC236}">
              <a16:creationId xmlns:a16="http://schemas.microsoft.com/office/drawing/2014/main" id="{CBF650FC-C987-4E06-ABE3-FD73646B6D91}"/>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583" name="n_4aveValue【児童館】&#10;有形固定資産減価償却率">
          <a:extLst>
            <a:ext uri="{FF2B5EF4-FFF2-40B4-BE49-F238E27FC236}">
              <a16:creationId xmlns:a16="http://schemas.microsoft.com/office/drawing/2014/main" id="{84DB0F5E-6ACB-4784-8A46-01DB05DEAF43}"/>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84" name="n_2mainValue【児童館】&#10;有形固定資産減価償却率">
          <a:extLst>
            <a:ext uri="{FF2B5EF4-FFF2-40B4-BE49-F238E27FC236}">
              <a16:creationId xmlns:a16="http://schemas.microsoft.com/office/drawing/2014/main" id="{9E9ECC1D-BAD3-42FB-9E03-B0643D5FC77D}"/>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85" name="n_3mainValue【児童館】&#10;有形固定資産減価償却率">
          <a:extLst>
            <a:ext uri="{FF2B5EF4-FFF2-40B4-BE49-F238E27FC236}">
              <a16:creationId xmlns:a16="http://schemas.microsoft.com/office/drawing/2014/main" id="{73209C0A-B53B-44D3-9CAC-455CC37568AB}"/>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421C3242-7061-4E59-9008-583ED81D2E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77F10927-3E1C-497E-B840-669435B27C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F8D0FD92-26DF-4290-865F-57041969C2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29BA81-D5B5-426E-95B8-8DB8C5407F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CBD13F20-E7EB-4DAF-B690-B9F6C65286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E88188ED-8554-4658-86AD-080249DED15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A7215B34-44DC-4D32-8537-3D994C8A4E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48DE2A00-EB2A-4A27-96C1-6D033256A7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C8A9DA51-CF84-4BEA-927C-91D5245F7B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C2D55CE9-A1C6-49B4-91E0-D7378F0B951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a:extLst>
            <a:ext uri="{FF2B5EF4-FFF2-40B4-BE49-F238E27FC236}">
              <a16:creationId xmlns:a16="http://schemas.microsoft.com/office/drawing/2014/main" id="{9DBDFF6F-9486-4F25-8799-F9C72583868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a:extLst>
            <a:ext uri="{FF2B5EF4-FFF2-40B4-BE49-F238E27FC236}">
              <a16:creationId xmlns:a16="http://schemas.microsoft.com/office/drawing/2014/main" id="{6967706D-EE28-417D-9E47-A5459AD6D81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a:extLst>
            <a:ext uri="{FF2B5EF4-FFF2-40B4-BE49-F238E27FC236}">
              <a16:creationId xmlns:a16="http://schemas.microsoft.com/office/drawing/2014/main" id="{8F152B4C-C319-477A-90E2-8C47FFCD4D9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a:extLst>
            <a:ext uri="{FF2B5EF4-FFF2-40B4-BE49-F238E27FC236}">
              <a16:creationId xmlns:a16="http://schemas.microsoft.com/office/drawing/2014/main" id="{CDD84376-9ECB-4A45-984E-A0F61FC9D4C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a:extLst>
            <a:ext uri="{FF2B5EF4-FFF2-40B4-BE49-F238E27FC236}">
              <a16:creationId xmlns:a16="http://schemas.microsoft.com/office/drawing/2014/main" id="{4E6D87CE-1976-4589-880F-A642F9B214D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a:extLst>
            <a:ext uri="{FF2B5EF4-FFF2-40B4-BE49-F238E27FC236}">
              <a16:creationId xmlns:a16="http://schemas.microsoft.com/office/drawing/2014/main" id="{0351B438-F99F-4DAA-88D5-8C31D714347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a:extLst>
            <a:ext uri="{FF2B5EF4-FFF2-40B4-BE49-F238E27FC236}">
              <a16:creationId xmlns:a16="http://schemas.microsoft.com/office/drawing/2014/main" id="{BF4B5AA1-488D-42EE-BD60-D7B271779EA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a:extLst>
            <a:ext uri="{FF2B5EF4-FFF2-40B4-BE49-F238E27FC236}">
              <a16:creationId xmlns:a16="http://schemas.microsoft.com/office/drawing/2014/main" id="{633D309C-5F21-4CB1-8B71-1B279431136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8543CD7A-7BAA-42DC-8FE6-794FA6BEB9E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2BF522C4-75BD-43FF-8F16-B4985E44A4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a:extLst>
            <a:ext uri="{FF2B5EF4-FFF2-40B4-BE49-F238E27FC236}">
              <a16:creationId xmlns:a16="http://schemas.microsoft.com/office/drawing/2014/main" id="{A69EDF76-1000-4908-AFDB-AE0694D6F52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607" name="直線コネクタ 606">
          <a:extLst>
            <a:ext uri="{FF2B5EF4-FFF2-40B4-BE49-F238E27FC236}">
              <a16:creationId xmlns:a16="http://schemas.microsoft.com/office/drawing/2014/main" id="{2A73CA9F-7719-4ECB-9C4B-1AE96F13DDE7}"/>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08" name="【児童館】&#10;一人当たり面積最小値テキスト">
          <a:extLst>
            <a:ext uri="{FF2B5EF4-FFF2-40B4-BE49-F238E27FC236}">
              <a16:creationId xmlns:a16="http://schemas.microsoft.com/office/drawing/2014/main" id="{332A5A53-5D0F-45B1-95DE-CF7F881ACAB2}"/>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09" name="直線コネクタ 608">
          <a:extLst>
            <a:ext uri="{FF2B5EF4-FFF2-40B4-BE49-F238E27FC236}">
              <a16:creationId xmlns:a16="http://schemas.microsoft.com/office/drawing/2014/main" id="{81F99148-FEF4-4849-8F06-F558A5AAD4A1}"/>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10" name="【児童館】&#10;一人当たり面積最大値テキスト">
          <a:extLst>
            <a:ext uri="{FF2B5EF4-FFF2-40B4-BE49-F238E27FC236}">
              <a16:creationId xmlns:a16="http://schemas.microsoft.com/office/drawing/2014/main" id="{1E5957CA-37C5-45A3-AC74-40BE34B2AB06}"/>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11" name="直線コネクタ 610">
          <a:extLst>
            <a:ext uri="{FF2B5EF4-FFF2-40B4-BE49-F238E27FC236}">
              <a16:creationId xmlns:a16="http://schemas.microsoft.com/office/drawing/2014/main" id="{4AF0F8EB-1791-4085-8DAA-2B9D96DDD792}"/>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612" name="【児童館】&#10;一人当たり面積平均値テキスト">
          <a:extLst>
            <a:ext uri="{FF2B5EF4-FFF2-40B4-BE49-F238E27FC236}">
              <a16:creationId xmlns:a16="http://schemas.microsoft.com/office/drawing/2014/main" id="{50E81BB1-6DB0-4208-B46C-6D448030FC80}"/>
            </a:ext>
          </a:extLst>
        </xdr:cNvPr>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13" name="フローチャート: 判断 612">
          <a:extLst>
            <a:ext uri="{FF2B5EF4-FFF2-40B4-BE49-F238E27FC236}">
              <a16:creationId xmlns:a16="http://schemas.microsoft.com/office/drawing/2014/main" id="{08985227-C323-45AB-BDB4-A9BBBAEDF45D}"/>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14" name="フローチャート: 判断 613">
          <a:extLst>
            <a:ext uri="{FF2B5EF4-FFF2-40B4-BE49-F238E27FC236}">
              <a16:creationId xmlns:a16="http://schemas.microsoft.com/office/drawing/2014/main" id="{8EE88BF5-F6AA-498F-B7C9-B1CDCBC76E1B}"/>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15" name="フローチャート: 判断 614">
          <a:extLst>
            <a:ext uri="{FF2B5EF4-FFF2-40B4-BE49-F238E27FC236}">
              <a16:creationId xmlns:a16="http://schemas.microsoft.com/office/drawing/2014/main" id="{9E1FE9FC-33A3-4B05-B932-4ED74BB735E7}"/>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16" name="フローチャート: 判断 615">
          <a:extLst>
            <a:ext uri="{FF2B5EF4-FFF2-40B4-BE49-F238E27FC236}">
              <a16:creationId xmlns:a16="http://schemas.microsoft.com/office/drawing/2014/main" id="{34DEFBC8-5FD7-4EBB-8538-090503172F93}"/>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617" name="フローチャート: 判断 616">
          <a:extLst>
            <a:ext uri="{FF2B5EF4-FFF2-40B4-BE49-F238E27FC236}">
              <a16:creationId xmlns:a16="http://schemas.microsoft.com/office/drawing/2014/main" id="{0C8ECBB5-3580-42D4-958D-086011AA0F34}"/>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449F5422-9648-4CD7-8E9A-B4214000435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E1D3552B-460F-4BB9-94A1-0D7866B951F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F5D98D0-ECA2-437A-B4DC-315B7E6876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C46BA80-4CA3-40D1-BB27-E5A2704C5D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E9941A90-CF51-40EC-89C4-543D8FCB098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30735</xdr:rowOff>
    </xdr:from>
    <xdr:to>
      <xdr:col>107</xdr:col>
      <xdr:colOff>101600</xdr:colOff>
      <xdr:row>85</xdr:row>
      <xdr:rowOff>132335</xdr:rowOff>
    </xdr:to>
    <xdr:sp macro="" textlink="">
      <xdr:nvSpPr>
        <xdr:cNvPr id="623" name="楕円 622">
          <a:extLst>
            <a:ext uri="{FF2B5EF4-FFF2-40B4-BE49-F238E27FC236}">
              <a16:creationId xmlns:a16="http://schemas.microsoft.com/office/drawing/2014/main" id="{C6A88F44-D92C-4A09-8902-672890208AA0}"/>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24" name="楕円 623">
          <a:extLst>
            <a:ext uri="{FF2B5EF4-FFF2-40B4-BE49-F238E27FC236}">
              <a16:creationId xmlns:a16="http://schemas.microsoft.com/office/drawing/2014/main" id="{E4B0C5F0-A21F-4E46-AA58-C0C24CAC63BD}"/>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86106</xdr:rowOff>
    </xdr:to>
    <xdr:cxnSp macro="">
      <xdr:nvCxnSpPr>
        <xdr:cNvPr id="625" name="直線コネクタ 624">
          <a:extLst>
            <a:ext uri="{FF2B5EF4-FFF2-40B4-BE49-F238E27FC236}">
              <a16:creationId xmlns:a16="http://schemas.microsoft.com/office/drawing/2014/main" id="{A5FF3721-C5F6-457A-A82A-6EC96F975E34}"/>
            </a:ext>
          </a:extLst>
        </xdr:cNvPr>
        <xdr:cNvCxnSpPr/>
      </xdr:nvCxnSpPr>
      <xdr:spPr>
        <a:xfrm flipV="1">
          <a:off x="19545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26" name="n_1aveValue【児童館】&#10;一人当たり面積">
          <a:extLst>
            <a:ext uri="{FF2B5EF4-FFF2-40B4-BE49-F238E27FC236}">
              <a16:creationId xmlns:a16="http://schemas.microsoft.com/office/drawing/2014/main" id="{0BDAC17B-2750-4830-9952-CF0CA3E02746}"/>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627" name="n_2aveValue【児童館】&#10;一人当たり面積">
          <a:extLst>
            <a:ext uri="{FF2B5EF4-FFF2-40B4-BE49-F238E27FC236}">
              <a16:creationId xmlns:a16="http://schemas.microsoft.com/office/drawing/2014/main" id="{A17339DD-B277-42EA-A52F-13818638C0A0}"/>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28" name="n_3aveValue【児童館】&#10;一人当たり面積">
          <a:extLst>
            <a:ext uri="{FF2B5EF4-FFF2-40B4-BE49-F238E27FC236}">
              <a16:creationId xmlns:a16="http://schemas.microsoft.com/office/drawing/2014/main" id="{F2FC672F-0635-4B04-98FA-465B0F59C4DF}"/>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29" name="n_4aveValue【児童館】&#10;一人当たり面積">
          <a:extLst>
            <a:ext uri="{FF2B5EF4-FFF2-40B4-BE49-F238E27FC236}">
              <a16:creationId xmlns:a16="http://schemas.microsoft.com/office/drawing/2014/main" id="{DEF22165-3C92-4DFF-9336-A0FFE136FCC8}"/>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630" name="n_2mainValue【児童館】&#10;一人当たり面積">
          <a:extLst>
            <a:ext uri="{FF2B5EF4-FFF2-40B4-BE49-F238E27FC236}">
              <a16:creationId xmlns:a16="http://schemas.microsoft.com/office/drawing/2014/main" id="{BDAAFAA9-CF06-46EE-B6EB-3AA070CB43A3}"/>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31" name="n_3mainValue【児童館】&#10;一人当たり面積">
          <a:extLst>
            <a:ext uri="{FF2B5EF4-FFF2-40B4-BE49-F238E27FC236}">
              <a16:creationId xmlns:a16="http://schemas.microsoft.com/office/drawing/2014/main" id="{B667E6F4-0488-4458-8BC9-CD5B7EA6E5D2}"/>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DF694E37-01BD-4766-B376-DBDF55EC3A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150D1EB2-69FF-497A-8EA2-A20AB6A568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DA88B62B-DD1D-47D6-9405-6A27E2159F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89408A9E-9F60-4536-A4CF-198121D2D5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A337D708-CFF8-47E1-AFC7-731B478E58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C088CA42-6388-45A1-86F5-335A73F910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040B55B1-5D94-4C41-BE20-315521BB3DF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AE2B2DDC-8E0D-469B-BEBD-B6C0AD1328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id="{3F61B047-6EE2-4EB8-8BB9-0E4C7EFC5D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id="{B2D895FB-8829-41C2-90D2-6F90EC9E92E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a:extLst>
            <a:ext uri="{FF2B5EF4-FFF2-40B4-BE49-F238E27FC236}">
              <a16:creationId xmlns:a16="http://schemas.microsoft.com/office/drawing/2014/main" id="{4869529F-AF8E-4DAD-B370-F78BC5AA27F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a:extLst>
            <a:ext uri="{FF2B5EF4-FFF2-40B4-BE49-F238E27FC236}">
              <a16:creationId xmlns:a16="http://schemas.microsoft.com/office/drawing/2014/main" id="{6B634A65-94EE-4F3D-9534-233C96AB2AC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a:extLst>
            <a:ext uri="{FF2B5EF4-FFF2-40B4-BE49-F238E27FC236}">
              <a16:creationId xmlns:a16="http://schemas.microsoft.com/office/drawing/2014/main" id="{D0779CB7-17F4-4F20-8476-4E22DCC8340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a:extLst>
            <a:ext uri="{FF2B5EF4-FFF2-40B4-BE49-F238E27FC236}">
              <a16:creationId xmlns:a16="http://schemas.microsoft.com/office/drawing/2014/main" id="{0CAFBCD2-FD33-438D-BA26-5230D0FBA4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a:extLst>
            <a:ext uri="{FF2B5EF4-FFF2-40B4-BE49-F238E27FC236}">
              <a16:creationId xmlns:a16="http://schemas.microsoft.com/office/drawing/2014/main" id="{9A00FEF5-D53E-4A70-9093-52016A8D7E9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a:extLst>
            <a:ext uri="{FF2B5EF4-FFF2-40B4-BE49-F238E27FC236}">
              <a16:creationId xmlns:a16="http://schemas.microsoft.com/office/drawing/2014/main" id="{B05AB168-706D-4E80-BFF7-D8431644674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a:extLst>
            <a:ext uri="{FF2B5EF4-FFF2-40B4-BE49-F238E27FC236}">
              <a16:creationId xmlns:a16="http://schemas.microsoft.com/office/drawing/2014/main" id="{07FEA4E6-1E4F-4DCE-8A83-91786BB99E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a:extLst>
            <a:ext uri="{FF2B5EF4-FFF2-40B4-BE49-F238E27FC236}">
              <a16:creationId xmlns:a16="http://schemas.microsoft.com/office/drawing/2014/main" id="{3E444E58-9081-4E7F-B03C-C5104704E8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a:extLst>
            <a:ext uri="{FF2B5EF4-FFF2-40B4-BE49-F238E27FC236}">
              <a16:creationId xmlns:a16="http://schemas.microsoft.com/office/drawing/2014/main" id="{8B4ED29E-80A0-4BD1-94CC-2D8DE641A62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a:extLst>
            <a:ext uri="{FF2B5EF4-FFF2-40B4-BE49-F238E27FC236}">
              <a16:creationId xmlns:a16="http://schemas.microsoft.com/office/drawing/2014/main" id="{0ACE1AF6-6AFF-4336-BB60-F81CA911E26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a:extLst>
            <a:ext uri="{FF2B5EF4-FFF2-40B4-BE49-F238E27FC236}">
              <a16:creationId xmlns:a16="http://schemas.microsoft.com/office/drawing/2014/main" id="{D8A4DF2C-DD66-4C5D-BA2C-65DFAF63361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a:extLst>
            <a:ext uri="{FF2B5EF4-FFF2-40B4-BE49-F238E27FC236}">
              <a16:creationId xmlns:a16="http://schemas.microsoft.com/office/drawing/2014/main" id="{71063CAF-BDAE-436A-ACD8-C402548D0DB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a:extLst>
            <a:ext uri="{FF2B5EF4-FFF2-40B4-BE49-F238E27FC236}">
              <a16:creationId xmlns:a16="http://schemas.microsoft.com/office/drawing/2014/main" id="{63ACF7C3-6054-432F-8E58-76B0C7EAC0E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54A8150B-9755-4D19-A3BB-63BA109FA0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a:extLst>
            <a:ext uri="{FF2B5EF4-FFF2-40B4-BE49-F238E27FC236}">
              <a16:creationId xmlns:a16="http://schemas.microsoft.com/office/drawing/2014/main" id="{152C71D8-4446-43B8-B1CE-985CA8FF15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57" name="直線コネクタ 656">
          <a:extLst>
            <a:ext uri="{FF2B5EF4-FFF2-40B4-BE49-F238E27FC236}">
              <a16:creationId xmlns:a16="http://schemas.microsoft.com/office/drawing/2014/main" id="{CDCA182C-E081-417B-85AE-31BDC0796F8C}"/>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公民館】&#10;有形固定資産減価償却率最小値テキスト">
          <a:extLst>
            <a:ext uri="{FF2B5EF4-FFF2-40B4-BE49-F238E27FC236}">
              <a16:creationId xmlns:a16="http://schemas.microsoft.com/office/drawing/2014/main" id="{3FBEB6A1-D7BC-498C-A47B-344CB2D9170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a:extLst>
            <a:ext uri="{FF2B5EF4-FFF2-40B4-BE49-F238E27FC236}">
              <a16:creationId xmlns:a16="http://schemas.microsoft.com/office/drawing/2014/main" id="{0EC96EE6-95F9-485C-B73B-D6E84FC4F48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60" name="【公民館】&#10;有形固定資産減価償却率最大値テキスト">
          <a:extLst>
            <a:ext uri="{FF2B5EF4-FFF2-40B4-BE49-F238E27FC236}">
              <a16:creationId xmlns:a16="http://schemas.microsoft.com/office/drawing/2014/main" id="{980BFA05-6FC1-4608-A0AC-169413A9D909}"/>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61" name="直線コネクタ 660">
          <a:extLst>
            <a:ext uri="{FF2B5EF4-FFF2-40B4-BE49-F238E27FC236}">
              <a16:creationId xmlns:a16="http://schemas.microsoft.com/office/drawing/2014/main" id="{BE20168F-09C3-4557-AEB4-996453627FF2}"/>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62" name="【公民館】&#10;有形固定資産減価償却率平均値テキスト">
          <a:extLst>
            <a:ext uri="{FF2B5EF4-FFF2-40B4-BE49-F238E27FC236}">
              <a16:creationId xmlns:a16="http://schemas.microsoft.com/office/drawing/2014/main" id="{12FE6AE4-8214-47D6-A7E5-09451EFC1680}"/>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63" name="フローチャート: 判断 662">
          <a:extLst>
            <a:ext uri="{FF2B5EF4-FFF2-40B4-BE49-F238E27FC236}">
              <a16:creationId xmlns:a16="http://schemas.microsoft.com/office/drawing/2014/main" id="{AA349F9A-57D3-4817-8F8D-E6E55A29FBD2}"/>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64" name="フローチャート: 判断 663">
          <a:extLst>
            <a:ext uri="{FF2B5EF4-FFF2-40B4-BE49-F238E27FC236}">
              <a16:creationId xmlns:a16="http://schemas.microsoft.com/office/drawing/2014/main" id="{B911CE67-C777-491D-8921-15E6BA3A029D}"/>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65" name="フローチャート: 判断 664">
          <a:extLst>
            <a:ext uri="{FF2B5EF4-FFF2-40B4-BE49-F238E27FC236}">
              <a16:creationId xmlns:a16="http://schemas.microsoft.com/office/drawing/2014/main" id="{1312FBDA-E3EF-47C2-A727-F35B5D9B8FF8}"/>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66" name="フローチャート: 判断 665">
          <a:extLst>
            <a:ext uri="{FF2B5EF4-FFF2-40B4-BE49-F238E27FC236}">
              <a16:creationId xmlns:a16="http://schemas.microsoft.com/office/drawing/2014/main" id="{781513AE-DACA-4D08-BD91-29A7D6D79C94}"/>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67" name="フローチャート: 判断 666">
          <a:extLst>
            <a:ext uri="{FF2B5EF4-FFF2-40B4-BE49-F238E27FC236}">
              <a16:creationId xmlns:a16="http://schemas.microsoft.com/office/drawing/2014/main" id="{30E17806-23C5-49AC-95F5-1073ABB72ECD}"/>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215927F4-6837-4BA5-9DEB-E043778190F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EA9EA01D-3B27-45B7-82D8-0F4157A421E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74C5F948-7375-4618-BF59-BB110A5ED9B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B06EEFD-6C13-4686-9FAD-8CED5169BF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2655CC6-6BAE-4029-AFA7-AE4D0FB112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156029</xdr:rowOff>
    </xdr:from>
    <xdr:to>
      <xdr:col>76</xdr:col>
      <xdr:colOff>165100</xdr:colOff>
      <xdr:row>109</xdr:row>
      <xdr:rowOff>86179</xdr:rowOff>
    </xdr:to>
    <xdr:sp macro="" textlink="">
      <xdr:nvSpPr>
        <xdr:cNvPr id="673" name="楕円 672">
          <a:extLst>
            <a:ext uri="{FF2B5EF4-FFF2-40B4-BE49-F238E27FC236}">
              <a16:creationId xmlns:a16="http://schemas.microsoft.com/office/drawing/2014/main" id="{ABB26483-EE4A-443B-85E5-5413CDF8D94B}"/>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74" name="楕円 673">
          <a:extLst>
            <a:ext uri="{FF2B5EF4-FFF2-40B4-BE49-F238E27FC236}">
              <a16:creationId xmlns:a16="http://schemas.microsoft.com/office/drawing/2014/main" id="{BC524722-5FE3-42C0-9149-BA729905CDB8}"/>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75" name="直線コネクタ 674">
          <a:extLst>
            <a:ext uri="{FF2B5EF4-FFF2-40B4-BE49-F238E27FC236}">
              <a16:creationId xmlns:a16="http://schemas.microsoft.com/office/drawing/2014/main" id="{A4F6864F-8310-4616-8D9D-90174D262856}"/>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76" name="n_1aveValue【公民館】&#10;有形固定資産減価償却率">
          <a:extLst>
            <a:ext uri="{FF2B5EF4-FFF2-40B4-BE49-F238E27FC236}">
              <a16:creationId xmlns:a16="http://schemas.microsoft.com/office/drawing/2014/main" id="{454C3B28-7FB4-44B3-8B49-7B819C411B3A}"/>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77" name="n_2aveValue【公民館】&#10;有形固定資産減価償却率">
          <a:extLst>
            <a:ext uri="{FF2B5EF4-FFF2-40B4-BE49-F238E27FC236}">
              <a16:creationId xmlns:a16="http://schemas.microsoft.com/office/drawing/2014/main" id="{79E8E6F7-E718-4B9A-87AE-6D78D2F1F4FF}"/>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78" name="n_3aveValue【公民館】&#10;有形固定資産減価償却率">
          <a:extLst>
            <a:ext uri="{FF2B5EF4-FFF2-40B4-BE49-F238E27FC236}">
              <a16:creationId xmlns:a16="http://schemas.microsoft.com/office/drawing/2014/main" id="{513D5FCA-BB6F-4BA3-B7DA-8ACFF8E84FD8}"/>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79" name="n_4aveValue【公民館】&#10;有形固定資産減価償却率">
          <a:extLst>
            <a:ext uri="{FF2B5EF4-FFF2-40B4-BE49-F238E27FC236}">
              <a16:creationId xmlns:a16="http://schemas.microsoft.com/office/drawing/2014/main" id="{634D427C-A829-429C-8D8E-304E5F3B0B0C}"/>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80" name="n_2mainValue【公民館】&#10;有形固定資産減価償却率">
          <a:extLst>
            <a:ext uri="{FF2B5EF4-FFF2-40B4-BE49-F238E27FC236}">
              <a16:creationId xmlns:a16="http://schemas.microsoft.com/office/drawing/2014/main" id="{B31F096A-8C55-4F2F-9D02-1C3DA751E7D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81" name="n_3mainValue【公民館】&#10;有形固定資産減価償却率">
          <a:extLst>
            <a:ext uri="{FF2B5EF4-FFF2-40B4-BE49-F238E27FC236}">
              <a16:creationId xmlns:a16="http://schemas.microsoft.com/office/drawing/2014/main" id="{3B06729B-035A-4EB5-AF5F-3A2A6476DCB7}"/>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a16="http://schemas.microsoft.com/office/drawing/2014/main" id="{3E670800-7658-4EF8-83C2-F442C30674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a16="http://schemas.microsoft.com/office/drawing/2014/main" id="{175B877C-CFA0-4364-85DB-E6134EED8A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a16="http://schemas.microsoft.com/office/drawing/2014/main" id="{463FC88A-1E36-4F78-A3A8-466EBC03F33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a16="http://schemas.microsoft.com/office/drawing/2014/main" id="{53773088-F8B9-4FF6-8F07-CF71F88A915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a16="http://schemas.microsoft.com/office/drawing/2014/main" id="{7A0886B9-423C-48DA-9CBF-AE79924042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a16="http://schemas.microsoft.com/office/drawing/2014/main" id="{35F5E6C1-5081-404B-AA78-F5373FFC9B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a16="http://schemas.microsoft.com/office/drawing/2014/main" id="{B9A5C2A5-A61B-4103-84F2-3A79C906B57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a16="http://schemas.microsoft.com/office/drawing/2014/main" id="{5D22468D-972E-479D-8598-DA6C5795B1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a:extLst>
            <a:ext uri="{FF2B5EF4-FFF2-40B4-BE49-F238E27FC236}">
              <a16:creationId xmlns:a16="http://schemas.microsoft.com/office/drawing/2014/main" id="{82E47F22-0BCD-41C1-9E59-29B229445D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a:extLst>
            <a:ext uri="{FF2B5EF4-FFF2-40B4-BE49-F238E27FC236}">
              <a16:creationId xmlns:a16="http://schemas.microsoft.com/office/drawing/2014/main" id="{27B0D4DD-6B87-4C7D-BBE6-AF8B397289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2" name="直線コネクタ 691">
          <a:extLst>
            <a:ext uri="{FF2B5EF4-FFF2-40B4-BE49-F238E27FC236}">
              <a16:creationId xmlns:a16="http://schemas.microsoft.com/office/drawing/2014/main" id="{5E31FA60-3ED3-4307-B4BF-E70D431127A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3" name="テキスト ボックス 692">
          <a:extLst>
            <a:ext uri="{FF2B5EF4-FFF2-40B4-BE49-F238E27FC236}">
              <a16:creationId xmlns:a16="http://schemas.microsoft.com/office/drawing/2014/main" id="{7BBA8561-35D6-4837-9E6A-EE23BCC8E80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4" name="直線コネクタ 693">
          <a:extLst>
            <a:ext uri="{FF2B5EF4-FFF2-40B4-BE49-F238E27FC236}">
              <a16:creationId xmlns:a16="http://schemas.microsoft.com/office/drawing/2014/main" id="{AC49AC59-25FC-4299-85F3-5B5028E4E3D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5" name="テキスト ボックス 694">
          <a:extLst>
            <a:ext uri="{FF2B5EF4-FFF2-40B4-BE49-F238E27FC236}">
              <a16:creationId xmlns:a16="http://schemas.microsoft.com/office/drawing/2014/main" id="{3B0E866C-922B-4CCD-9EF8-EA1DFB2F055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6" name="直線コネクタ 695">
          <a:extLst>
            <a:ext uri="{FF2B5EF4-FFF2-40B4-BE49-F238E27FC236}">
              <a16:creationId xmlns:a16="http://schemas.microsoft.com/office/drawing/2014/main" id="{324D37BE-1F1A-49C6-9B55-24A3F108602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7" name="テキスト ボックス 696">
          <a:extLst>
            <a:ext uri="{FF2B5EF4-FFF2-40B4-BE49-F238E27FC236}">
              <a16:creationId xmlns:a16="http://schemas.microsoft.com/office/drawing/2014/main" id="{C6E94767-DCFF-45AA-B1C1-97423995C38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8" name="直線コネクタ 697">
          <a:extLst>
            <a:ext uri="{FF2B5EF4-FFF2-40B4-BE49-F238E27FC236}">
              <a16:creationId xmlns:a16="http://schemas.microsoft.com/office/drawing/2014/main" id="{26C633A1-AD1A-41B1-A4FF-BC348A23A50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9" name="テキスト ボックス 698">
          <a:extLst>
            <a:ext uri="{FF2B5EF4-FFF2-40B4-BE49-F238E27FC236}">
              <a16:creationId xmlns:a16="http://schemas.microsoft.com/office/drawing/2014/main" id="{2F3D80D9-C445-4EA0-AB9D-7896E6B9462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0" name="直線コネクタ 699">
          <a:extLst>
            <a:ext uri="{FF2B5EF4-FFF2-40B4-BE49-F238E27FC236}">
              <a16:creationId xmlns:a16="http://schemas.microsoft.com/office/drawing/2014/main" id="{81F79B67-D5E3-432B-8BB9-A5F26A48509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7F96FB54-A752-40CA-ACB7-A2D7F9EFF84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a:extLst>
            <a:ext uri="{FF2B5EF4-FFF2-40B4-BE49-F238E27FC236}">
              <a16:creationId xmlns:a16="http://schemas.microsoft.com/office/drawing/2014/main" id="{CC77287D-9AED-4B27-A345-FBCE5AF6B3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E9E93B93-C67F-4E25-9F8C-B2430B70B6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公民館】&#10;一人当たり面積グラフ枠">
          <a:extLst>
            <a:ext uri="{FF2B5EF4-FFF2-40B4-BE49-F238E27FC236}">
              <a16:creationId xmlns:a16="http://schemas.microsoft.com/office/drawing/2014/main" id="{A7DBDDD2-CD54-4FA7-A499-628627BE99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05" name="直線コネクタ 704">
          <a:extLst>
            <a:ext uri="{FF2B5EF4-FFF2-40B4-BE49-F238E27FC236}">
              <a16:creationId xmlns:a16="http://schemas.microsoft.com/office/drawing/2014/main" id="{A84FEE90-20E2-4EED-B801-69AB61C6A0CA}"/>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06" name="【公民館】&#10;一人当たり面積最小値テキスト">
          <a:extLst>
            <a:ext uri="{FF2B5EF4-FFF2-40B4-BE49-F238E27FC236}">
              <a16:creationId xmlns:a16="http://schemas.microsoft.com/office/drawing/2014/main" id="{291CF8D1-1C16-479E-ABF6-EF529E929889}"/>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07" name="直線コネクタ 706">
          <a:extLst>
            <a:ext uri="{FF2B5EF4-FFF2-40B4-BE49-F238E27FC236}">
              <a16:creationId xmlns:a16="http://schemas.microsoft.com/office/drawing/2014/main" id="{1ECBBC7E-9539-4533-9A5A-04CCA6E5A203}"/>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08" name="【公民館】&#10;一人当たり面積最大値テキスト">
          <a:extLst>
            <a:ext uri="{FF2B5EF4-FFF2-40B4-BE49-F238E27FC236}">
              <a16:creationId xmlns:a16="http://schemas.microsoft.com/office/drawing/2014/main" id="{D1D23D41-0658-4CE3-AB9C-2A249EA9661E}"/>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09" name="直線コネクタ 708">
          <a:extLst>
            <a:ext uri="{FF2B5EF4-FFF2-40B4-BE49-F238E27FC236}">
              <a16:creationId xmlns:a16="http://schemas.microsoft.com/office/drawing/2014/main" id="{5CAE56A6-ED9D-4AA3-B23A-8C201D8A5C0E}"/>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10" name="【公民館】&#10;一人当たり面積平均値テキスト">
          <a:extLst>
            <a:ext uri="{FF2B5EF4-FFF2-40B4-BE49-F238E27FC236}">
              <a16:creationId xmlns:a16="http://schemas.microsoft.com/office/drawing/2014/main" id="{E2FE513F-7E99-4B18-8078-324410CDFB6B}"/>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11" name="フローチャート: 判断 710">
          <a:extLst>
            <a:ext uri="{FF2B5EF4-FFF2-40B4-BE49-F238E27FC236}">
              <a16:creationId xmlns:a16="http://schemas.microsoft.com/office/drawing/2014/main" id="{49E40718-596D-4CA4-976A-D9741E284285}"/>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12" name="フローチャート: 判断 711">
          <a:extLst>
            <a:ext uri="{FF2B5EF4-FFF2-40B4-BE49-F238E27FC236}">
              <a16:creationId xmlns:a16="http://schemas.microsoft.com/office/drawing/2014/main" id="{60C00EDB-1C91-4DEF-8498-9D9574554E72}"/>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13" name="フローチャート: 判断 712">
          <a:extLst>
            <a:ext uri="{FF2B5EF4-FFF2-40B4-BE49-F238E27FC236}">
              <a16:creationId xmlns:a16="http://schemas.microsoft.com/office/drawing/2014/main" id="{F19A92CA-80B7-4D3C-B75E-418241E126C1}"/>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14" name="フローチャート: 判断 713">
          <a:extLst>
            <a:ext uri="{FF2B5EF4-FFF2-40B4-BE49-F238E27FC236}">
              <a16:creationId xmlns:a16="http://schemas.microsoft.com/office/drawing/2014/main" id="{A4A97C9E-9B4A-4B1E-B1DC-9E78454E6801}"/>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15" name="フローチャート: 判断 714">
          <a:extLst>
            <a:ext uri="{FF2B5EF4-FFF2-40B4-BE49-F238E27FC236}">
              <a16:creationId xmlns:a16="http://schemas.microsoft.com/office/drawing/2014/main" id="{8906ECC0-CEF6-4A21-A73A-D9276A8A6D42}"/>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72DF59C9-0EF4-494F-ACF4-635C2D06CE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5CF0293A-AFD3-41EB-BAEA-5ECDA2DA0D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4A4CCA94-FD28-4621-8C8B-78039CBFDF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FFA16802-5B43-4C4C-A346-5F288602FB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929E6DD-57D2-4552-B016-434B478FCD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52070</xdr:rowOff>
    </xdr:from>
    <xdr:to>
      <xdr:col>107</xdr:col>
      <xdr:colOff>101600</xdr:colOff>
      <xdr:row>108</xdr:row>
      <xdr:rowOff>153670</xdr:rowOff>
    </xdr:to>
    <xdr:sp macro="" textlink="">
      <xdr:nvSpPr>
        <xdr:cNvPr id="721" name="楕円 720">
          <a:extLst>
            <a:ext uri="{FF2B5EF4-FFF2-40B4-BE49-F238E27FC236}">
              <a16:creationId xmlns:a16="http://schemas.microsoft.com/office/drawing/2014/main" id="{08E383C4-6E76-47B3-8F05-8C2D6CFC0DC5}"/>
            </a:ext>
          </a:extLst>
        </xdr:cNvPr>
        <xdr:cNvSpPr/>
      </xdr:nvSpPr>
      <xdr:spPr>
        <a:xfrm>
          <a:off x="20383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52832</xdr:rowOff>
    </xdr:from>
    <xdr:to>
      <xdr:col>102</xdr:col>
      <xdr:colOff>165100</xdr:colOff>
      <xdr:row>108</xdr:row>
      <xdr:rowOff>154432</xdr:rowOff>
    </xdr:to>
    <xdr:sp macro="" textlink="">
      <xdr:nvSpPr>
        <xdr:cNvPr id="722" name="楕円 721">
          <a:extLst>
            <a:ext uri="{FF2B5EF4-FFF2-40B4-BE49-F238E27FC236}">
              <a16:creationId xmlns:a16="http://schemas.microsoft.com/office/drawing/2014/main" id="{2D6E11E7-AA23-4625-AA6F-77B935491BC7}"/>
            </a:ext>
          </a:extLst>
        </xdr:cNvPr>
        <xdr:cNvSpPr/>
      </xdr:nvSpPr>
      <xdr:spPr>
        <a:xfrm>
          <a:off x="19494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102870</xdr:rowOff>
    </xdr:from>
    <xdr:to>
      <xdr:col>107</xdr:col>
      <xdr:colOff>50800</xdr:colOff>
      <xdr:row>108</xdr:row>
      <xdr:rowOff>103632</xdr:rowOff>
    </xdr:to>
    <xdr:cxnSp macro="">
      <xdr:nvCxnSpPr>
        <xdr:cNvPr id="723" name="直線コネクタ 722">
          <a:extLst>
            <a:ext uri="{FF2B5EF4-FFF2-40B4-BE49-F238E27FC236}">
              <a16:creationId xmlns:a16="http://schemas.microsoft.com/office/drawing/2014/main" id="{4F135B75-C2E5-4CFC-B3BD-578A192244A8}"/>
            </a:ext>
          </a:extLst>
        </xdr:cNvPr>
        <xdr:cNvCxnSpPr/>
      </xdr:nvCxnSpPr>
      <xdr:spPr>
        <a:xfrm flipV="1">
          <a:off x="19545300" y="186194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24" name="n_1aveValue【公民館】&#10;一人当たり面積">
          <a:extLst>
            <a:ext uri="{FF2B5EF4-FFF2-40B4-BE49-F238E27FC236}">
              <a16:creationId xmlns:a16="http://schemas.microsoft.com/office/drawing/2014/main" id="{3D63B805-E261-4B7A-BD95-56AAE1C05F1B}"/>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25" name="n_2aveValue【公民館】&#10;一人当たり面積">
          <a:extLst>
            <a:ext uri="{FF2B5EF4-FFF2-40B4-BE49-F238E27FC236}">
              <a16:creationId xmlns:a16="http://schemas.microsoft.com/office/drawing/2014/main" id="{843D6564-198D-4939-B9B5-74934BFCB0E4}"/>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26" name="n_3aveValue【公民館】&#10;一人当たり面積">
          <a:extLst>
            <a:ext uri="{FF2B5EF4-FFF2-40B4-BE49-F238E27FC236}">
              <a16:creationId xmlns:a16="http://schemas.microsoft.com/office/drawing/2014/main" id="{0D69710D-27E5-464B-9E99-7A11A04DB517}"/>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27" name="n_4aveValue【公民館】&#10;一人当たり面積">
          <a:extLst>
            <a:ext uri="{FF2B5EF4-FFF2-40B4-BE49-F238E27FC236}">
              <a16:creationId xmlns:a16="http://schemas.microsoft.com/office/drawing/2014/main" id="{CC9FDBBD-7FCA-47CF-849C-E450F8A2819B}"/>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144797</xdr:rowOff>
    </xdr:from>
    <xdr:ext cx="469744" cy="259045"/>
    <xdr:sp macro="" textlink="">
      <xdr:nvSpPr>
        <xdr:cNvPr id="728" name="n_2mainValue【公民館】&#10;一人当たり面積">
          <a:extLst>
            <a:ext uri="{FF2B5EF4-FFF2-40B4-BE49-F238E27FC236}">
              <a16:creationId xmlns:a16="http://schemas.microsoft.com/office/drawing/2014/main" id="{C9EBB8CA-3457-4C3F-8274-A39F1FE4873C}"/>
            </a:ext>
          </a:extLst>
        </xdr:cNvPr>
        <xdr:cNvSpPr txBox="1"/>
      </xdr:nvSpPr>
      <xdr:spPr>
        <a:xfrm>
          <a:off x="20199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145559</xdr:rowOff>
    </xdr:from>
    <xdr:ext cx="469744" cy="259045"/>
    <xdr:sp macro="" textlink="">
      <xdr:nvSpPr>
        <xdr:cNvPr id="729" name="n_3mainValue【公民館】&#10;一人当たり面積">
          <a:extLst>
            <a:ext uri="{FF2B5EF4-FFF2-40B4-BE49-F238E27FC236}">
              <a16:creationId xmlns:a16="http://schemas.microsoft.com/office/drawing/2014/main" id="{6D576101-CCAA-44FD-97BA-C73E1D0C37DC}"/>
            </a:ext>
          </a:extLst>
        </xdr:cNvPr>
        <xdr:cNvSpPr txBox="1"/>
      </xdr:nvSpPr>
      <xdr:spPr>
        <a:xfrm>
          <a:off x="193104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a:extLst>
            <a:ext uri="{FF2B5EF4-FFF2-40B4-BE49-F238E27FC236}">
              <a16:creationId xmlns:a16="http://schemas.microsoft.com/office/drawing/2014/main" id="{8256C7B0-B3ED-4D48-86F5-EE0BD5CE86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a:extLst>
            <a:ext uri="{FF2B5EF4-FFF2-40B4-BE49-F238E27FC236}">
              <a16:creationId xmlns:a16="http://schemas.microsoft.com/office/drawing/2014/main" id="{E158955C-5101-4EA8-8426-48C6FA5304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a:extLst>
            <a:ext uri="{FF2B5EF4-FFF2-40B4-BE49-F238E27FC236}">
              <a16:creationId xmlns:a16="http://schemas.microsoft.com/office/drawing/2014/main" id="{B8168BB3-8619-4CF0-B706-95A19E4FB0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一部台帳未整備のため、</a:t>
          </a:r>
          <a:r>
            <a:rPr lang="ja-JP" altLang="ja-JP" sz="1100" b="0" i="0" baseline="0">
              <a:solidFill>
                <a:schemeClr val="dk1"/>
              </a:solidFill>
              <a:effectLst/>
              <a:latin typeface="+mn-lt"/>
              <a:ea typeface="+mn-ea"/>
              <a:cs typeface="+mn-cs"/>
            </a:rPr>
            <a:t>有形固定資産減価償却率が表示されない。</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6E2D78-55DC-406F-943C-38A960F0F3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BC064E-5548-48DB-807B-460AFD22A3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865863-39E6-43F0-AC44-E1276AD66D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752D4A-A35A-4E83-B7F1-96E7B1CBEA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A67FD54-67E4-46D1-A866-66B1FB6374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CDCBDC-2042-4F88-AFA6-6E7E9ABA4C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542EF2-9081-444C-A5F0-8EFBF1FD01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5E158F-B747-4273-B6DF-5DD25A69D4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010753-071A-4B82-BE7F-A8870ACA61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659D05-57F7-4019-8596-BF3B29EA65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6,442
27.78
5,604,842
5,380,482
213,203
2,708,344
5,721,479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453A9E-9678-42DA-80BA-0E1417F3C0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76EBC0-8AD6-4C63-8644-6E89F92DE0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1BA37F-2A5F-40A1-9204-B356C04A3B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C78EBA-8988-4404-B329-38AF231EE1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613543-F382-4518-8020-2FADA57C81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D78922-895C-4420-B9C6-1EBBF559E95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ED167A-4828-4C15-ABDB-E4410BA71E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B3B0DA-9AE2-4C2B-AC2F-CA7FF709C0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D0DA3C-EB62-40F3-8F9B-5970257906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043DD9-289C-40D3-8E53-7A02C02B72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E60169-73E8-4B45-97B5-822E0E4462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B08675-957F-4F58-82E0-0A1A26D5FF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4E57CC-3A09-4013-8CCB-0E87A35C68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582CF1-876F-4E36-8D00-89AB2B4640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89265D-E657-49D9-B114-03D2EF3CE9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9159B7-3059-4636-B3BA-8781D67A7A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217263-B0C1-4A1D-B56A-555AD5BAA5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9CC56C-B06E-4AB0-9958-68FB651CB11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F9CE5B5-CE46-4002-96F0-ED3AFA7288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46B2189-D60F-4021-BE24-EFDB59F83E4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B125F9-1C70-4F50-96ED-7F851C9505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D7B253-EB9B-4F6F-97AB-AA5157F4A29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6CF694B-A210-47EE-AFC7-DBD2A9C02D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20E99C1-E5A0-4B07-A936-AFA3BCE13B8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C1739D-26D2-4BEC-941F-6438C546F5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3AA805-8DE2-4CEE-8CD9-DAE56C378A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DA796D-088C-47B2-AF90-1F919382F3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F732C0-8BEC-4493-81E3-4EFB1B2150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4DDE52-B270-4614-826A-B1569B7C923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1F04244-DBAC-4B8A-B66F-E06B1DD01D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3921634-E08F-4F4F-B436-E51B680B3A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862302E-3526-4EA6-8EFA-6882696334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087CACD-7FC5-4908-87CE-924B754CA8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086FB4D-F469-4940-8DCA-D7BED912E6D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D7CCA59-A7C2-46C1-BCBD-9B2AADA8F4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00A2A6E-1E05-4A02-93B1-D21CF248022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DB0F953-BD23-405B-AD7C-3583A50BD8E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4457BE0-7659-4458-A115-D890823481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C1D5DAF-753C-4588-805F-5D32C8BA84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1021183-F66D-4C61-893D-9BAFE7C0BFA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CB4DCB1-3CBB-44A4-9F9C-55F9C2BE5D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E74697B-1FA4-4D7A-A340-F56EC916D7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C37A55F-53EA-4FF0-A790-EC5AF6273C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74AAAD0-CFC2-48BD-9AB3-CFFEF80040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98BFC86-1A8F-4C53-84A4-D22314A9C7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127233A-8094-4BA1-A3A5-150CE9C0E3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DF3DA2A-88E8-45BF-AB48-49BEC98C2E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91937A1-321E-4FD3-A52A-942061252D6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8C38BDA-F2A6-4914-97BF-F44E886E8F2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A9FCA07-E291-4870-87A3-BC78F59382B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42CDEA2-007B-47B8-BF36-82D6DD0DE8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1E6D6A0-0D6E-45F8-B00F-3F9F1266600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0878316-02E9-4557-98DF-6CA7A9DCF14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E5A90CA-69E7-4832-A7ED-4B219BCE3FB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E39A9B4-5EE2-4FF7-A7CF-976B32E2A3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2BFF9BA-B454-47A0-ACFF-1130D5ADC9E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D5AB02D-F665-415D-B07F-76F148BD587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EE12769-42E4-49AE-9E91-AA9020AA0DE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9BD4DA3-A3A8-4F99-B24C-0D358B1ACD5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1C3FDFC-2BAB-4046-8E27-6F05B104C3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86559140-C8CF-48BF-86F4-85C72A1A6F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79C4A64-1091-49AF-9F1F-94641ED5FBD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6285FF0B-D39E-48D1-9B84-6ECFDB6FE7B7}"/>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79B5DFA-B831-4DBD-84C6-83EDB1B5855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D2466341-F235-45C3-9F9F-2395BDB5DF3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146197-C636-4191-AE6B-22C5A6B52F7C}"/>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3F8B537F-53F4-4146-840F-7C7CBD5D398A}"/>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A6672BE-18D4-46A8-8B01-71500FD1BE36}"/>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EB6211EA-A856-486F-B26D-6B7333BE4EB4}"/>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F4D396A7-6DC7-43EB-BDA4-C3AA1840A42E}"/>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44DC0276-AA0D-4712-8BC0-6FE01D55A94A}"/>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2FAEAB16-524B-4E48-80E5-0026F63F3C7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146FD428-6644-4C3A-8E68-1C157E270195}"/>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364857C-314A-43B7-87F9-C9FC94D6EA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12E7664-2B19-494D-96BF-F223790722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44028B2-F3D0-4D77-B559-41EDF19AEC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6E4644A-B020-4CC5-87DC-16128879F1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4E879F0-E15B-4E7A-A577-B90A83A6BD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73297</xdr:rowOff>
    </xdr:from>
    <xdr:to>
      <xdr:col>15</xdr:col>
      <xdr:colOff>101600</xdr:colOff>
      <xdr:row>61</xdr:row>
      <xdr:rowOff>3447</xdr:rowOff>
    </xdr:to>
    <xdr:sp macro="" textlink="">
      <xdr:nvSpPr>
        <xdr:cNvPr id="90" name="楕円 89">
          <a:extLst>
            <a:ext uri="{FF2B5EF4-FFF2-40B4-BE49-F238E27FC236}">
              <a16:creationId xmlns:a16="http://schemas.microsoft.com/office/drawing/2014/main" id="{B7609C8B-AAF9-4F99-A08D-D7AE83BCB0AF}"/>
            </a:ext>
          </a:extLst>
        </xdr:cNvPr>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21046</xdr:rowOff>
    </xdr:from>
    <xdr:to>
      <xdr:col>10</xdr:col>
      <xdr:colOff>165100</xdr:colOff>
      <xdr:row>60</xdr:row>
      <xdr:rowOff>122646</xdr:rowOff>
    </xdr:to>
    <xdr:sp macro="" textlink="">
      <xdr:nvSpPr>
        <xdr:cNvPr id="91" name="楕円 90">
          <a:extLst>
            <a:ext uri="{FF2B5EF4-FFF2-40B4-BE49-F238E27FC236}">
              <a16:creationId xmlns:a16="http://schemas.microsoft.com/office/drawing/2014/main" id="{0F1AD61B-16DA-4043-B1EF-F5B3CC798B44}"/>
            </a:ext>
          </a:extLst>
        </xdr:cNvPr>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124097</xdr:rowOff>
    </xdr:to>
    <xdr:cxnSp macro="">
      <xdr:nvCxnSpPr>
        <xdr:cNvPr id="92" name="直線コネクタ 91">
          <a:extLst>
            <a:ext uri="{FF2B5EF4-FFF2-40B4-BE49-F238E27FC236}">
              <a16:creationId xmlns:a16="http://schemas.microsoft.com/office/drawing/2014/main" id="{D1F197AA-D5EE-4B99-8289-055C85FA16A6}"/>
            </a:ext>
          </a:extLst>
        </xdr:cNvPr>
        <xdr:cNvCxnSpPr/>
      </xdr:nvCxnSpPr>
      <xdr:spPr>
        <a:xfrm>
          <a:off x="2019300" y="103588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3" name="n_1aveValue【体育館・プール】&#10;有形固定資産減価償却率">
          <a:extLst>
            <a:ext uri="{FF2B5EF4-FFF2-40B4-BE49-F238E27FC236}">
              <a16:creationId xmlns:a16="http://schemas.microsoft.com/office/drawing/2014/main" id="{40CD970A-AE7B-4451-953E-83211EED9A85}"/>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94" name="n_2aveValue【体育館・プール】&#10;有形固定資産減価償却率">
          <a:extLst>
            <a:ext uri="{FF2B5EF4-FFF2-40B4-BE49-F238E27FC236}">
              <a16:creationId xmlns:a16="http://schemas.microsoft.com/office/drawing/2014/main" id="{51F5252A-5A77-4266-BCEB-05056F3711B2}"/>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95" name="n_3aveValue【体育館・プール】&#10;有形固定資産減価償却率">
          <a:extLst>
            <a:ext uri="{FF2B5EF4-FFF2-40B4-BE49-F238E27FC236}">
              <a16:creationId xmlns:a16="http://schemas.microsoft.com/office/drawing/2014/main" id="{F6595BAC-BCB9-4440-A234-58ABA8429903}"/>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96" name="n_4aveValue【体育館・プール】&#10;有形固定資産減価償却率">
          <a:extLst>
            <a:ext uri="{FF2B5EF4-FFF2-40B4-BE49-F238E27FC236}">
              <a16:creationId xmlns:a16="http://schemas.microsoft.com/office/drawing/2014/main" id="{7505B58B-AACD-43CE-A142-CD0A84C4102A}"/>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97" name="n_2mainValue【体育館・プール】&#10;有形固定資産減価償却率">
          <a:extLst>
            <a:ext uri="{FF2B5EF4-FFF2-40B4-BE49-F238E27FC236}">
              <a16:creationId xmlns:a16="http://schemas.microsoft.com/office/drawing/2014/main" id="{DC052D69-2668-45E6-A325-8FBAAA42C48E}"/>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98" name="n_3mainValue【体育館・プール】&#10;有形固定資産減価償却率">
          <a:extLst>
            <a:ext uri="{FF2B5EF4-FFF2-40B4-BE49-F238E27FC236}">
              <a16:creationId xmlns:a16="http://schemas.microsoft.com/office/drawing/2014/main" id="{55E4BABC-9B52-4B44-A6B7-9A1C5BE1AF4E}"/>
            </a:ext>
          </a:extLst>
        </xdr:cNvPr>
        <xdr:cNvSpPr txBox="1"/>
      </xdr:nvSpPr>
      <xdr:spPr>
        <a:xfrm>
          <a:off x="1816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E57FEBA5-49F9-4527-8E54-7B686545FF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0C442058-1A36-420B-AFC9-DD4CA8134F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87F39C86-1E18-42EE-ADC7-9E257F40030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C4AC368D-BFB2-4773-949D-19F071FB87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8FD081AD-B2DC-4FEB-B3DC-59C003C9E65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E50F4E3C-8581-472A-B329-C4DFB64B9C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B3092620-8896-4B3D-B040-50063ED953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D43A80C3-712E-4125-9CE3-899D6BBF8F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C6EA28B0-A6BA-4A6C-AC7E-57C58F196C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EE27E472-B4D8-4FB7-9706-E5622BB7F1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9" name="直線コネクタ 108">
          <a:extLst>
            <a:ext uri="{FF2B5EF4-FFF2-40B4-BE49-F238E27FC236}">
              <a16:creationId xmlns:a16="http://schemas.microsoft.com/office/drawing/2014/main" id="{1AF3035A-F5F3-4A15-85A5-255F5851A328}"/>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0" name="テキスト ボックス 109">
          <a:extLst>
            <a:ext uri="{FF2B5EF4-FFF2-40B4-BE49-F238E27FC236}">
              <a16:creationId xmlns:a16="http://schemas.microsoft.com/office/drawing/2014/main" id="{3D2D9ED1-2601-4EE9-AD1F-D5168603349A}"/>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a:extLst>
            <a:ext uri="{FF2B5EF4-FFF2-40B4-BE49-F238E27FC236}">
              <a16:creationId xmlns:a16="http://schemas.microsoft.com/office/drawing/2014/main" id="{3B4BCB7E-D1F0-483B-8535-C95B8FF9F5F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a:extLst>
            <a:ext uri="{FF2B5EF4-FFF2-40B4-BE49-F238E27FC236}">
              <a16:creationId xmlns:a16="http://schemas.microsoft.com/office/drawing/2014/main" id="{2E5FF722-9AC3-4784-A20C-E4E187EA94F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3" name="直線コネクタ 112">
          <a:extLst>
            <a:ext uri="{FF2B5EF4-FFF2-40B4-BE49-F238E27FC236}">
              <a16:creationId xmlns:a16="http://schemas.microsoft.com/office/drawing/2014/main" id="{569FDD53-F691-475F-9109-A6987674C59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4" name="テキスト ボックス 113">
          <a:extLst>
            <a:ext uri="{FF2B5EF4-FFF2-40B4-BE49-F238E27FC236}">
              <a16:creationId xmlns:a16="http://schemas.microsoft.com/office/drawing/2014/main" id="{EA107899-0E48-40DE-9456-48C9C7BD57AF}"/>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40137D50-4FE7-4AB8-A4AC-8C23BC8B80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a:extLst>
            <a:ext uri="{FF2B5EF4-FFF2-40B4-BE49-F238E27FC236}">
              <a16:creationId xmlns:a16="http://schemas.microsoft.com/office/drawing/2014/main" id="{9A9D6AD0-8483-4FFC-9D37-22688D1441C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49D43EFB-3C80-4299-B78A-603A22D198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18" name="直線コネクタ 117">
          <a:extLst>
            <a:ext uri="{FF2B5EF4-FFF2-40B4-BE49-F238E27FC236}">
              <a16:creationId xmlns:a16="http://schemas.microsoft.com/office/drawing/2014/main" id="{73EC30C3-B05D-4235-B3FE-121AC6551E55}"/>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19" name="【体育館・プール】&#10;一人当たり面積最小値テキスト">
          <a:extLst>
            <a:ext uri="{FF2B5EF4-FFF2-40B4-BE49-F238E27FC236}">
              <a16:creationId xmlns:a16="http://schemas.microsoft.com/office/drawing/2014/main" id="{7713C0A1-D40B-4984-B8A4-D4A7383DACE8}"/>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0" name="直線コネクタ 119">
          <a:extLst>
            <a:ext uri="{FF2B5EF4-FFF2-40B4-BE49-F238E27FC236}">
              <a16:creationId xmlns:a16="http://schemas.microsoft.com/office/drawing/2014/main" id="{37FCBF76-330D-4877-8374-987A0785D682}"/>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1" name="【体育館・プール】&#10;一人当たり面積最大値テキスト">
          <a:extLst>
            <a:ext uri="{FF2B5EF4-FFF2-40B4-BE49-F238E27FC236}">
              <a16:creationId xmlns:a16="http://schemas.microsoft.com/office/drawing/2014/main" id="{FED0932E-4179-402F-8985-DDF85B63D07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2" name="直線コネクタ 121">
          <a:extLst>
            <a:ext uri="{FF2B5EF4-FFF2-40B4-BE49-F238E27FC236}">
              <a16:creationId xmlns:a16="http://schemas.microsoft.com/office/drawing/2014/main" id="{4D57D459-8711-4F86-9E97-C3B156583D51}"/>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23" name="【体育館・プール】&#10;一人当たり面積平均値テキスト">
          <a:extLst>
            <a:ext uri="{FF2B5EF4-FFF2-40B4-BE49-F238E27FC236}">
              <a16:creationId xmlns:a16="http://schemas.microsoft.com/office/drawing/2014/main" id="{400B0306-7D3A-41B4-9D85-81F650FF05DD}"/>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24" name="フローチャート: 判断 123">
          <a:extLst>
            <a:ext uri="{FF2B5EF4-FFF2-40B4-BE49-F238E27FC236}">
              <a16:creationId xmlns:a16="http://schemas.microsoft.com/office/drawing/2014/main" id="{3B907C80-CFE0-44CD-BA56-462CEA50F124}"/>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25" name="フローチャート: 判断 124">
          <a:extLst>
            <a:ext uri="{FF2B5EF4-FFF2-40B4-BE49-F238E27FC236}">
              <a16:creationId xmlns:a16="http://schemas.microsoft.com/office/drawing/2014/main" id="{39C95D50-6E11-409D-AD57-EB4380C15675}"/>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26" name="フローチャート: 判断 125">
          <a:extLst>
            <a:ext uri="{FF2B5EF4-FFF2-40B4-BE49-F238E27FC236}">
              <a16:creationId xmlns:a16="http://schemas.microsoft.com/office/drawing/2014/main" id="{16A1ECB7-0C1A-4AFC-90F6-3A17FFF81253}"/>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27" name="フローチャート: 判断 126">
          <a:extLst>
            <a:ext uri="{FF2B5EF4-FFF2-40B4-BE49-F238E27FC236}">
              <a16:creationId xmlns:a16="http://schemas.microsoft.com/office/drawing/2014/main" id="{445AB429-AE2F-425A-95AC-B6549330383B}"/>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28" name="フローチャート: 判断 127">
          <a:extLst>
            <a:ext uri="{FF2B5EF4-FFF2-40B4-BE49-F238E27FC236}">
              <a16:creationId xmlns:a16="http://schemas.microsoft.com/office/drawing/2014/main" id="{AD6295CF-39FF-44A5-8DF9-C127B819E427}"/>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8CB90858-BECB-4988-B9B7-D0DACC08CC5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D74B69D0-34BA-4244-B5B3-CBD7BE3BCD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7CB4C26D-3BE2-4591-9585-D44921DBDCD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DC333307-5EDB-40B8-B0AF-1D52D97CD4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6DE743F4-297D-4F49-8A5F-A8B1E29A92A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97790</xdr:rowOff>
    </xdr:from>
    <xdr:to>
      <xdr:col>46</xdr:col>
      <xdr:colOff>38100</xdr:colOff>
      <xdr:row>60</xdr:row>
      <xdr:rowOff>27940</xdr:rowOff>
    </xdr:to>
    <xdr:sp macro="" textlink="">
      <xdr:nvSpPr>
        <xdr:cNvPr id="134" name="楕円 133">
          <a:extLst>
            <a:ext uri="{FF2B5EF4-FFF2-40B4-BE49-F238E27FC236}">
              <a16:creationId xmlns:a16="http://schemas.microsoft.com/office/drawing/2014/main" id="{30484718-4112-467D-B681-A1407F36AD8B}"/>
            </a:ext>
          </a:extLst>
        </xdr:cNvPr>
        <xdr:cNvSpPr/>
      </xdr:nvSpPr>
      <xdr:spPr>
        <a:xfrm>
          <a:off x="869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121793</xdr:rowOff>
    </xdr:from>
    <xdr:to>
      <xdr:col>41</xdr:col>
      <xdr:colOff>101600</xdr:colOff>
      <xdr:row>61</xdr:row>
      <xdr:rowOff>51943</xdr:rowOff>
    </xdr:to>
    <xdr:sp macro="" textlink="">
      <xdr:nvSpPr>
        <xdr:cNvPr id="135" name="楕円 134">
          <a:extLst>
            <a:ext uri="{FF2B5EF4-FFF2-40B4-BE49-F238E27FC236}">
              <a16:creationId xmlns:a16="http://schemas.microsoft.com/office/drawing/2014/main" id="{2B3FEC43-5AEB-44FD-8F43-DDB43E0E49F5}"/>
            </a:ext>
          </a:extLst>
        </xdr:cNvPr>
        <xdr:cNvSpPr/>
      </xdr:nvSpPr>
      <xdr:spPr>
        <a:xfrm>
          <a:off x="78105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148590</xdr:rowOff>
    </xdr:from>
    <xdr:to>
      <xdr:col>45</xdr:col>
      <xdr:colOff>177800</xdr:colOff>
      <xdr:row>61</xdr:row>
      <xdr:rowOff>1143</xdr:rowOff>
    </xdr:to>
    <xdr:cxnSp macro="">
      <xdr:nvCxnSpPr>
        <xdr:cNvPr id="136" name="直線コネクタ 135">
          <a:extLst>
            <a:ext uri="{FF2B5EF4-FFF2-40B4-BE49-F238E27FC236}">
              <a16:creationId xmlns:a16="http://schemas.microsoft.com/office/drawing/2014/main" id="{8305E28D-CAA7-4DAE-A06B-D7EB01D96561}"/>
            </a:ext>
          </a:extLst>
        </xdr:cNvPr>
        <xdr:cNvCxnSpPr/>
      </xdr:nvCxnSpPr>
      <xdr:spPr>
        <a:xfrm flipV="1">
          <a:off x="7861300" y="10264140"/>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37" name="n_1aveValue【体育館・プール】&#10;一人当たり面積">
          <a:extLst>
            <a:ext uri="{FF2B5EF4-FFF2-40B4-BE49-F238E27FC236}">
              <a16:creationId xmlns:a16="http://schemas.microsoft.com/office/drawing/2014/main" id="{98D07BE8-AE5F-44D2-A40A-C0210096A9EF}"/>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38" name="n_2aveValue【体育館・プール】&#10;一人当たり面積">
          <a:extLst>
            <a:ext uri="{FF2B5EF4-FFF2-40B4-BE49-F238E27FC236}">
              <a16:creationId xmlns:a16="http://schemas.microsoft.com/office/drawing/2014/main" id="{4F553FE0-64DA-4DAD-BE68-3BFC7EE4940D}"/>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39" name="n_3aveValue【体育館・プール】&#10;一人当たり面積">
          <a:extLst>
            <a:ext uri="{FF2B5EF4-FFF2-40B4-BE49-F238E27FC236}">
              <a16:creationId xmlns:a16="http://schemas.microsoft.com/office/drawing/2014/main" id="{56C60CFF-6AAD-46AF-BCDF-16AA731114D2}"/>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40" name="n_4aveValue【体育館・プール】&#10;一人当たり面積">
          <a:extLst>
            <a:ext uri="{FF2B5EF4-FFF2-40B4-BE49-F238E27FC236}">
              <a16:creationId xmlns:a16="http://schemas.microsoft.com/office/drawing/2014/main" id="{102C47C9-4852-4D94-AD95-6018976CDBCB}"/>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44467</xdr:rowOff>
    </xdr:from>
    <xdr:ext cx="469744" cy="259045"/>
    <xdr:sp macro="" textlink="">
      <xdr:nvSpPr>
        <xdr:cNvPr id="141" name="n_2mainValue【体育館・プール】&#10;一人当たり面積">
          <a:extLst>
            <a:ext uri="{FF2B5EF4-FFF2-40B4-BE49-F238E27FC236}">
              <a16:creationId xmlns:a16="http://schemas.microsoft.com/office/drawing/2014/main" id="{7A6CB966-80CD-4B64-93BA-DB23AD61BBC6}"/>
            </a:ext>
          </a:extLst>
        </xdr:cNvPr>
        <xdr:cNvSpPr txBox="1"/>
      </xdr:nvSpPr>
      <xdr:spPr>
        <a:xfrm>
          <a:off x="8515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68470</xdr:rowOff>
    </xdr:from>
    <xdr:ext cx="469744" cy="259045"/>
    <xdr:sp macro="" textlink="">
      <xdr:nvSpPr>
        <xdr:cNvPr id="142" name="n_3mainValue【体育館・プール】&#10;一人当たり面積">
          <a:extLst>
            <a:ext uri="{FF2B5EF4-FFF2-40B4-BE49-F238E27FC236}">
              <a16:creationId xmlns:a16="http://schemas.microsoft.com/office/drawing/2014/main" id="{E782C12B-38AA-49BD-B2FC-F4558AD01B37}"/>
            </a:ext>
          </a:extLst>
        </xdr:cNvPr>
        <xdr:cNvSpPr txBox="1"/>
      </xdr:nvSpPr>
      <xdr:spPr>
        <a:xfrm>
          <a:off x="7626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5DE77835-B5A8-4745-AED9-7206F386351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D27FD9F1-AE21-4201-B23D-0D196852FF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BF4F2824-DD72-4FCA-AA32-46AA7E5C6F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38D6B85D-FAA5-4123-9860-3EFA1DE318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B4E61CF7-847B-494A-BF52-FE7DFED70F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F83E5A49-B195-47EF-AD1D-0169CACB2B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E5BE4476-627F-4AF2-8F56-856DE1F2C2B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238D439B-E38F-4615-AC4D-DF7CAC1474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F125157A-2EE2-422A-83EB-3D8C540CC2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9F4625BE-470E-498A-83A5-4912BA8F7C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a:extLst>
            <a:ext uri="{FF2B5EF4-FFF2-40B4-BE49-F238E27FC236}">
              <a16:creationId xmlns:a16="http://schemas.microsoft.com/office/drawing/2014/main" id="{F65D83D4-CCDC-47FB-9C89-62E4C02D423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4" name="直線コネクタ 153">
          <a:extLst>
            <a:ext uri="{FF2B5EF4-FFF2-40B4-BE49-F238E27FC236}">
              <a16:creationId xmlns:a16="http://schemas.microsoft.com/office/drawing/2014/main" id="{3887EDA8-F4E1-451C-A55C-D371FE56A71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5" name="テキスト ボックス 154">
          <a:extLst>
            <a:ext uri="{FF2B5EF4-FFF2-40B4-BE49-F238E27FC236}">
              <a16:creationId xmlns:a16="http://schemas.microsoft.com/office/drawing/2014/main" id="{DD519F99-EA3A-4C45-A747-348DADA2BF5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6" name="直線コネクタ 155">
          <a:extLst>
            <a:ext uri="{FF2B5EF4-FFF2-40B4-BE49-F238E27FC236}">
              <a16:creationId xmlns:a16="http://schemas.microsoft.com/office/drawing/2014/main" id="{C1488CF1-15F8-461E-A0C5-74AEA4F1A7F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7" name="テキスト ボックス 156">
          <a:extLst>
            <a:ext uri="{FF2B5EF4-FFF2-40B4-BE49-F238E27FC236}">
              <a16:creationId xmlns:a16="http://schemas.microsoft.com/office/drawing/2014/main" id="{9848E575-CB5A-458D-98AC-9A9DD276471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8" name="直線コネクタ 157">
          <a:extLst>
            <a:ext uri="{FF2B5EF4-FFF2-40B4-BE49-F238E27FC236}">
              <a16:creationId xmlns:a16="http://schemas.microsoft.com/office/drawing/2014/main" id="{A043042C-83D2-4774-9A6D-6ABD88C9091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9" name="テキスト ボックス 158">
          <a:extLst>
            <a:ext uri="{FF2B5EF4-FFF2-40B4-BE49-F238E27FC236}">
              <a16:creationId xmlns:a16="http://schemas.microsoft.com/office/drawing/2014/main" id="{44E87A0B-E8E7-48E9-8B1D-363B6BE4B9F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0" name="直線コネクタ 159">
          <a:extLst>
            <a:ext uri="{FF2B5EF4-FFF2-40B4-BE49-F238E27FC236}">
              <a16:creationId xmlns:a16="http://schemas.microsoft.com/office/drawing/2014/main" id="{BB11DBFD-A58B-4C5E-BCD2-35072E92BBD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1" name="テキスト ボックス 160">
          <a:extLst>
            <a:ext uri="{FF2B5EF4-FFF2-40B4-BE49-F238E27FC236}">
              <a16:creationId xmlns:a16="http://schemas.microsoft.com/office/drawing/2014/main" id="{26B97124-8F57-4DD3-AE51-18D95A6F50A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2" name="直線コネクタ 161">
          <a:extLst>
            <a:ext uri="{FF2B5EF4-FFF2-40B4-BE49-F238E27FC236}">
              <a16:creationId xmlns:a16="http://schemas.microsoft.com/office/drawing/2014/main" id="{6BF164CD-2455-4A34-8A22-BF63F41A88F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3" name="テキスト ボックス 162">
          <a:extLst>
            <a:ext uri="{FF2B5EF4-FFF2-40B4-BE49-F238E27FC236}">
              <a16:creationId xmlns:a16="http://schemas.microsoft.com/office/drawing/2014/main" id="{C4305B87-8622-4529-81C4-54B411B76F2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4" name="直線コネクタ 163">
          <a:extLst>
            <a:ext uri="{FF2B5EF4-FFF2-40B4-BE49-F238E27FC236}">
              <a16:creationId xmlns:a16="http://schemas.microsoft.com/office/drawing/2014/main" id="{C3E110E1-F104-4BFD-8BF8-B16F7E0D3D6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5" name="テキスト ボックス 164">
          <a:extLst>
            <a:ext uri="{FF2B5EF4-FFF2-40B4-BE49-F238E27FC236}">
              <a16:creationId xmlns:a16="http://schemas.microsoft.com/office/drawing/2014/main" id="{F74E0C67-E81B-4959-AC1A-687BE922C62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C54A9926-0405-4A14-A846-C389CC516B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a:extLst>
            <a:ext uri="{FF2B5EF4-FFF2-40B4-BE49-F238E27FC236}">
              <a16:creationId xmlns:a16="http://schemas.microsoft.com/office/drawing/2014/main" id="{03C8702F-0E26-43A1-BA9E-2C16081FE3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68" name="直線コネクタ 167">
          <a:extLst>
            <a:ext uri="{FF2B5EF4-FFF2-40B4-BE49-F238E27FC236}">
              <a16:creationId xmlns:a16="http://schemas.microsoft.com/office/drawing/2014/main" id="{A5E2F606-5DAF-4261-ACEA-7477E17F6B9B}"/>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9" name="【福祉施設】&#10;有形固定資産減価償却率最小値テキスト">
          <a:extLst>
            <a:ext uri="{FF2B5EF4-FFF2-40B4-BE49-F238E27FC236}">
              <a16:creationId xmlns:a16="http://schemas.microsoft.com/office/drawing/2014/main" id="{B26700BE-DF2F-4EDA-8610-F485284DDAE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0" name="直線コネクタ 169">
          <a:extLst>
            <a:ext uri="{FF2B5EF4-FFF2-40B4-BE49-F238E27FC236}">
              <a16:creationId xmlns:a16="http://schemas.microsoft.com/office/drawing/2014/main" id="{2F6C405D-E69F-452D-BEC8-8535B8E52EF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71" name="【福祉施設】&#10;有形固定資産減価償却率最大値テキスト">
          <a:extLst>
            <a:ext uri="{FF2B5EF4-FFF2-40B4-BE49-F238E27FC236}">
              <a16:creationId xmlns:a16="http://schemas.microsoft.com/office/drawing/2014/main" id="{1829CA08-534F-42AD-93FD-8F4359D16C2F}"/>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72" name="直線コネクタ 171">
          <a:extLst>
            <a:ext uri="{FF2B5EF4-FFF2-40B4-BE49-F238E27FC236}">
              <a16:creationId xmlns:a16="http://schemas.microsoft.com/office/drawing/2014/main" id="{3BC2014F-AF38-43EF-8C5C-C635DBC9B8B2}"/>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73" name="【福祉施設】&#10;有形固定資産減価償却率平均値テキスト">
          <a:extLst>
            <a:ext uri="{FF2B5EF4-FFF2-40B4-BE49-F238E27FC236}">
              <a16:creationId xmlns:a16="http://schemas.microsoft.com/office/drawing/2014/main" id="{A47B6973-1065-4EAB-A80B-EC9B1C6B99CE}"/>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74" name="フローチャート: 判断 173">
          <a:extLst>
            <a:ext uri="{FF2B5EF4-FFF2-40B4-BE49-F238E27FC236}">
              <a16:creationId xmlns:a16="http://schemas.microsoft.com/office/drawing/2014/main" id="{A4B36F7A-AEFD-4252-9A82-8C73396C886A}"/>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75" name="フローチャート: 判断 174">
          <a:extLst>
            <a:ext uri="{FF2B5EF4-FFF2-40B4-BE49-F238E27FC236}">
              <a16:creationId xmlns:a16="http://schemas.microsoft.com/office/drawing/2014/main" id="{0504A6B9-EE97-4C9E-A716-64634E765AA2}"/>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76" name="フローチャート: 判断 175">
          <a:extLst>
            <a:ext uri="{FF2B5EF4-FFF2-40B4-BE49-F238E27FC236}">
              <a16:creationId xmlns:a16="http://schemas.microsoft.com/office/drawing/2014/main" id="{9598B40C-E429-4223-8F58-612059AD88D5}"/>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77" name="フローチャート: 判断 176">
          <a:extLst>
            <a:ext uri="{FF2B5EF4-FFF2-40B4-BE49-F238E27FC236}">
              <a16:creationId xmlns:a16="http://schemas.microsoft.com/office/drawing/2014/main" id="{BC3B7E9E-8B87-499B-BAB7-659405EF7821}"/>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78" name="フローチャート: 判断 177">
          <a:extLst>
            <a:ext uri="{FF2B5EF4-FFF2-40B4-BE49-F238E27FC236}">
              <a16:creationId xmlns:a16="http://schemas.microsoft.com/office/drawing/2014/main" id="{0A39130A-A51E-44F1-95B9-B1097711DB1B}"/>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9516B9FE-58F0-4FF4-9688-6C103B35FD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396A786-C1FF-4C9F-8FC9-B82184E2F2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C7E3AFAC-4A79-4B50-8C48-BE83EC8CB0E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C382EB52-EA91-4AEA-BFDF-8701E3A874B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917A8B6A-482C-4847-9F71-A16C5977CB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34652</xdr:rowOff>
    </xdr:from>
    <xdr:to>
      <xdr:col>15</xdr:col>
      <xdr:colOff>101600</xdr:colOff>
      <xdr:row>85</xdr:row>
      <xdr:rowOff>136252</xdr:rowOff>
    </xdr:to>
    <xdr:sp macro="" textlink="">
      <xdr:nvSpPr>
        <xdr:cNvPr id="184" name="楕円 183">
          <a:extLst>
            <a:ext uri="{FF2B5EF4-FFF2-40B4-BE49-F238E27FC236}">
              <a16:creationId xmlns:a16="http://schemas.microsoft.com/office/drawing/2014/main" id="{675D523A-569A-4454-83A8-6F80AEBFB4D8}"/>
            </a:ext>
          </a:extLst>
        </xdr:cNvPr>
        <xdr:cNvSpPr/>
      </xdr:nvSpPr>
      <xdr:spPr>
        <a:xfrm>
          <a:off x="2857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166914</xdr:rowOff>
    </xdr:from>
    <xdr:to>
      <xdr:col>10</xdr:col>
      <xdr:colOff>165100</xdr:colOff>
      <xdr:row>85</xdr:row>
      <xdr:rowOff>97064</xdr:rowOff>
    </xdr:to>
    <xdr:sp macro="" textlink="">
      <xdr:nvSpPr>
        <xdr:cNvPr id="185" name="楕円 184">
          <a:extLst>
            <a:ext uri="{FF2B5EF4-FFF2-40B4-BE49-F238E27FC236}">
              <a16:creationId xmlns:a16="http://schemas.microsoft.com/office/drawing/2014/main" id="{27FD996F-F01A-49EE-84C8-8EDBDDBFBE6C}"/>
            </a:ext>
          </a:extLst>
        </xdr:cNvPr>
        <xdr:cNvSpPr/>
      </xdr:nvSpPr>
      <xdr:spPr>
        <a:xfrm>
          <a:off x="196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46264</xdr:rowOff>
    </xdr:from>
    <xdr:to>
      <xdr:col>15</xdr:col>
      <xdr:colOff>50800</xdr:colOff>
      <xdr:row>85</xdr:row>
      <xdr:rowOff>85452</xdr:rowOff>
    </xdr:to>
    <xdr:cxnSp macro="">
      <xdr:nvCxnSpPr>
        <xdr:cNvPr id="186" name="直線コネクタ 185">
          <a:extLst>
            <a:ext uri="{FF2B5EF4-FFF2-40B4-BE49-F238E27FC236}">
              <a16:creationId xmlns:a16="http://schemas.microsoft.com/office/drawing/2014/main" id="{40C20D1C-B504-4C4B-88F1-8E338CC7828F}"/>
            </a:ext>
          </a:extLst>
        </xdr:cNvPr>
        <xdr:cNvCxnSpPr/>
      </xdr:nvCxnSpPr>
      <xdr:spPr>
        <a:xfrm>
          <a:off x="2019300" y="146195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187" name="n_1aveValue【福祉施設】&#10;有形固定資産減価償却率">
          <a:extLst>
            <a:ext uri="{FF2B5EF4-FFF2-40B4-BE49-F238E27FC236}">
              <a16:creationId xmlns:a16="http://schemas.microsoft.com/office/drawing/2014/main" id="{8E975B5E-0CDE-42AC-AD47-544C9D4A8485}"/>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188" name="n_2aveValue【福祉施設】&#10;有形固定資産減価償却率">
          <a:extLst>
            <a:ext uri="{FF2B5EF4-FFF2-40B4-BE49-F238E27FC236}">
              <a16:creationId xmlns:a16="http://schemas.microsoft.com/office/drawing/2014/main" id="{8AB56E4F-4F54-456B-AA57-81883E3964B0}"/>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189" name="n_3aveValue【福祉施設】&#10;有形固定資産減価償却率">
          <a:extLst>
            <a:ext uri="{FF2B5EF4-FFF2-40B4-BE49-F238E27FC236}">
              <a16:creationId xmlns:a16="http://schemas.microsoft.com/office/drawing/2014/main" id="{D6B795EC-F0FC-4211-B351-16DA883132F4}"/>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190" name="n_4aveValue【福祉施設】&#10;有形固定資産減価償却率">
          <a:extLst>
            <a:ext uri="{FF2B5EF4-FFF2-40B4-BE49-F238E27FC236}">
              <a16:creationId xmlns:a16="http://schemas.microsoft.com/office/drawing/2014/main" id="{5571DFA4-88D9-4F3B-A34D-1E32E4F2A608}"/>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127379</xdr:rowOff>
    </xdr:from>
    <xdr:ext cx="405111" cy="259045"/>
    <xdr:sp macro="" textlink="">
      <xdr:nvSpPr>
        <xdr:cNvPr id="191" name="n_2mainValue【福祉施設】&#10;有形固定資産減価償却率">
          <a:extLst>
            <a:ext uri="{FF2B5EF4-FFF2-40B4-BE49-F238E27FC236}">
              <a16:creationId xmlns:a16="http://schemas.microsoft.com/office/drawing/2014/main" id="{3FE6E190-849C-4230-8764-D9B98ECDF835}"/>
            </a:ext>
          </a:extLst>
        </xdr:cNvPr>
        <xdr:cNvSpPr txBox="1"/>
      </xdr:nvSpPr>
      <xdr:spPr>
        <a:xfrm>
          <a:off x="27057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192" name="n_3mainValue【福祉施設】&#10;有形固定資産減価償却率">
          <a:extLst>
            <a:ext uri="{FF2B5EF4-FFF2-40B4-BE49-F238E27FC236}">
              <a16:creationId xmlns:a16="http://schemas.microsoft.com/office/drawing/2014/main" id="{3C6FE163-006E-419E-A432-B596C67893A0}"/>
            </a:ext>
          </a:extLst>
        </xdr:cNvPr>
        <xdr:cNvSpPr txBox="1"/>
      </xdr:nvSpPr>
      <xdr:spPr>
        <a:xfrm>
          <a:off x="1816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3" name="正方形/長方形 192">
          <a:extLst>
            <a:ext uri="{FF2B5EF4-FFF2-40B4-BE49-F238E27FC236}">
              <a16:creationId xmlns:a16="http://schemas.microsoft.com/office/drawing/2014/main" id="{09FDA7B2-187A-4CD0-8A98-F39E49627B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4" name="正方形/長方形 193">
          <a:extLst>
            <a:ext uri="{FF2B5EF4-FFF2-40B4-BE49-F238E27FC236}">
              <a16:creationId xmlns:a16="http://schemas.microsoft.com/office/drawing/2014/main" id="{A649422A-E073-4BFD-968A-C48FC6189B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5" name="正方形/長方形 194">
          <a:extLst>
            <a:ext uri="{FF2B5EF4-FFF2-40B4-BE49-F238E27FC236}">
              <a16:creationId xmlns:a16="http://schemas.microsoft.com/office/drawing/2014/main" id="{92AD1729-4E9F-4F32-8AFB-2F3C7BEB73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6" name="正方形/長方形 195">
          <a:extLst>
            <a:ext uri="{FF2B5EF4-FFF2-40B4-BE49-F238E27FC236}">
              <a16:creationId xmlns:a16="http://schemas.microsoft.com/office/drawing/2014/main" id="{7D3FB50C-0D01-49D2-B6CD-373C3D7571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7" name="正方形/長方形 196">
          <a:extLst>
            <a:ext uri="{FF2B5EF4-FFF2-40B4-BE49-F238E27FC236}">
              <a16:creationId xmlns:a16="http://schemas.microsoft.com/office/drawing/2014/main" id="{B5BDBBCE-991C-43AB-BF05-E24B4FF86D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8" name="正方形/長方形 197">
          <a:extLst>
            <a:ext uri="{FF2B5EF4-FFF2-40B4-BE49-F238E27FC236}">
              <a16:creationId xmlns:a16="http://schemas.microsoft.com/office/drawing/2014/main" id="{35DE2443-E572-4B9B-AABC-90CB40D7D5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9" name="正方形/長方形 198">
          <a:extLst>
            <a:ext uri="{FF2B5EF4-FFF2-40B4-BE49-F238E27FC236}">
              <a16:creationId xmlns:a16="http://schemas.microsoft.com/office/drawing/2014/main" id="{524CA790-886C-49AE-999B-75B0A76813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0" name="正方形/長方形 199">
          <a:extLst>
            <a:ext uri="{FF2B5EF4-FFF2-40B4-BE49-F238E27FC236}">
              <a16:creationId xmlns:a16="http://schemas.microsoft.com/office/drawing/2014/main" id="{2CA49E36-5198-4C76-90AE-0330EF13B6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1" name="テキスト ボックス 200">
          <a:extLst>
            <a:ext uri="{FF2B5EF4-FFF2-40B4-BE49-F238E27FC236}">
              <a16:creationId xmlns:a16="http://schemas.microsoft.com/office/drawing/2014/main" id="{FF2888E1-E3BE-4E28-A7A1-BD04E57729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2" name="直線コネクタ 201">
          <a:extLst>
            <a:ext uri="{FF2B5EF4-FFF2-40B4-BE49-F238E27FC236}">
              <a16:creationId xmlns:a16="http://schemas.microsoft.com/office/drawing/2014/main" id="{17294AF9-57AE-4001-8784-5A7904BB73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3" name="直線コネクタ 202">
          <a:extLst>
            <a:ext uri="{FF2B5EF4-FFF2-40B4-BE49-F238E27FC236}">
              <a16:creationId xmlns:a16="http://schemas.microsoft.com/office/drawing/2014/main" id="{2AC76C11-9EA2-4781-8994-D1683148E1B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4" name="テキスト ボックス 203">
          <a:extLst>
            <a:ext uri="{FF2B5EF4-FFF2-40B4-BE49-F238E27FC236}">
              <a16:creationId xmlns:a16="http://schemas.microsoft.com/office/drawing/2014/main" id="{F270889D-2F42-4650-A550-DEFEA047F66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5" name="直線コネクタ 204">
          <a:extLst>
            <a:ext uri="{FF2B5EF4-FFF2-40B4-BE49-F238E27FC236}">
              <a16:creationId xmlns:a16="http://schemas.microsoft.com/office/drawing/2014/main" id="{E947639A-2FBB-418E-8E46-893314393CB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6" name="テキスト ボックス 205">
          <a:extLst>
            <a:ext uri="{FF2B5EF4-FFF2-40B4-BE49-F238E27FC236}">
              <a16:creationId xmlns:a16="http://schemas.microsoft.com/office/drawing/2014/main" id="{F6FBEB3E-306C-42C9-92CD-23A476F606F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7" name="直線コネクタ 206">
          <a:extLst>
            <a:ext uri="{FF2B5EF4-FFF2-40B4-BE49-F238E27FC236}">
              <a16:creationId xmlns:a16="http://schemas.microsoft.com/office/drawing/2014/main" id="{09317238-2090-4D0E-A207-09492FDD382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8" name="テキスト ボックス 207">
          <a:extLst>
            <a:ext uri="{FF2B5EF4-FFF2-40B4-BE49-F238E27FC236}">
              <a16:creationId xmlns:a16="http://schemas.microsoft.com/office/drawing/2014/main" id="{A232D232-208D-495C-958B-10552B6E0D4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9" name="直線コネクタ 208">
          <a:extLst>
            <a:ext uri="{FF2B5EF4-FFF2-40B4-BE49-F238E27FC236}">
              <a16:creationId xmlns:a16="http://schemas.microsoft.com/office/drawing/2014/main" id="{2C3F8D59-B660-4B68-BF58-36FA8885494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0" name="テキスト ボックス 209">
          <a:extLst>
            <a:ext uri="{FF2B5EF4-FFF2-40B4-BE49-F238E27FC236}">
              <a16:creationId xmlns:a16="http://schemas.microsoft.com/office/drawing/2014/main" id="{7244CF75-3B1E-4309-8DCD-6715428D7ED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7C8E82EC-7126-4959-B92F-DA02DD47B15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611074DC-69DA-43F3-8FF0-1F55E8AC5A8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6FE42232-19ED-4779-BD72-3175B175B1D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14" name="直線コネクタ 213">
          <a:extLst>
            <a:ext uri="{FF2B5EF4-FFF2-40B4-BE49-F238E27FC236}">
              <a16:creationId xmlns:a16="http://schemas.microsoft.com/office/drawing/2014/main" id="{944A3EC5-54D3-4A09-AF15-837C7096FBF2}"/>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15" name="【福祉施設】&#10;一人当たり面積最小値テキスト">
          <a:extLst>
            <a:ext uri="{FF2B5EF4-FFF2-40B4-BE49-F238E27FC236}">
              <a16:creationId xmlns:a16="http://schemas.microsoft.com/office/drawing/2014/main" id="{6A089C7B-E7A1-408F-A1D3-DFBE6F629135}"/>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16" name="直線コネクタ 215">
          <a:extLst>
            <a:ext uri="{FF2B5EF4-FFF2-40B4-BE49-F238E27FC236}">
              <a16:creationId xmlns:a16="http://schemas.microsoft.com/office/drawing/2014/main" id="{697CAAB7-FD2A-408C-9597-409DA932464B}"/>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17" name="【福祉施設】&#10;一人当たり面積最大値テキスト">
          <a:extLst>
            <a:ext uri="{FF2B5EF4-FFF2-40B4-BE49-F238E27FC236}">
              <a16:creationId xmlns:a16="http://schemas.microsoft.com/office/drawing/2014/main" id="{80793A92-4445-4C73-8A0A-9E004B8F37B6}"/>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18" name="直線コネクタ 217">
          <a:extLst>
            <a:ext uri="{FF2B5EF4-FFF2-40B4-BE49-F238E27FC236}">
              <a16:creationId xmlns:a16="http://schemas.microsoft.com/office/drawing/2014/main" id="{53392972-FB59-4199-8820-EE44162B088D}"/>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19" name="【福祉施設】&#10;一人当たり面積平均値テキスト">
          <a:extLst>
            <a:ext uri="{FF2B5EF4-FFF2-40B4-BE49-F238E27FC236}">
              <a16:creationId xmlns:a16="http://schemas.microsoft.com/office/drawing/2014/main" id="{EE883767-828A-44FD-80F5-BBDC948A6982}"/>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20" name="フローチャート: 判断 219">
          <a:extLst>
            <a:ext uri="{FF2B5EF4-FFF2-40B4-BE49-F238E27FC236}">
              <a16:creationId xmlns:a16="http://schemas.microsoft.com/office/drawing/2014/main" id="{4E86ED1C-2FB6-4376-A8E4-D987899F5946}"/>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21" name="フローチャート: 判断 220">
          <a:extLst>
            <a:ext uri="{FF2B5EF4-FFF2-40B4-BE49-F238E27FC236}">
              <a16:creationId xmlns:a16="http://schemas.microsoft.com/office/drawing/2014/main" id="{D006E57C-3B0F-4CD0-8806-AA0C627F780D}"/>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22" name="フローチャート: 判断 221">
          <a:extLst>
            <a:ext uri="{FF2B5EF4-FFF2-40B4-BE49-F238E27FC236}">
              <a16:creationId xmlns:a16="http://schemas.microsoft.com/office/drawing/2014/main" id="{DB499332-5900-4555-95A3-EDDA1ADA6F89}"/>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23" name="フローチャート: 判断 222">
          <a:extLst>
            <a:ext uri="{FF2B5EF4-FFF2-40B4-BE49-F238E27FC236}">
              <a16:creationId xmlns:a16="http://schemas.microsoft.com/office/drawing/2014/main" id="{6CEBE120-12C0-40AA-83B6-0A9B2ABF6EAA}"/>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24" name="フローチャート: 判断 223">
          <a:extLst>
            <a:ext uri="{FF2B5EF4-FFF2-40B4-BE49-F238E27FC236}">
              <a16:creationId xmlns:a16="http://schemas.microsoft.com/office/drawing/2014/main" id="{675AEB05-5D24-43A6-9EE5-C55227386B77}"/>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CD71B0BA-B78E-40DA-B4E1-2C7E0FBB5F3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7E2F23D3-0EE3-4499-9DC3-A11065F2A0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95E85BCC-2DF0-4C76-985D-CE76A39079E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8E443BB1-0047-4D24-A299-79D1B7A199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994CA1DA-6C77-4008-8F2A-2D5EE0F15CB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93827</xdr:rowOff>
    </xdr:from>
    <xdr:to>
      <xdr:col>46</xdr:col>
      <xdr:colOff>38100</xdr:colOff>
      <xdr:row>86</xdr:row>
      <xdr:rowOff>23977</xdr:rowOff>
    </xdr:to>
    <xdr:sp macro="" textlink="">
      <xdr:nvSpPr>
        <xdr:cNvPr id="230" name="楕円 229">
          <a:extLst>
            <a:ext uri="{FF2B5EF4-FFF2-40B4-BE49-F238E27FC236}">
              <a16:creationId xmlns:a16="http://schemas.microsoft.com/office/drawing/2014/main" id="{E6EB4318-E7C4-48DA-B7C9-E5446DE86B3E}"/>
            </a:ext>
          </a:extLst>
        </xdr:cNvPr>
        <xdr:cNvSpPr/>
      </xdr:nvSpPr>
      <xdr:spPr>
        <a:xfrm>
          <a:off x="8699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94742</xdr:rowOff>
    </xdr:from>
    <xdr:to>
      <xdr:col>41</xdr:col>
      <xdr:colOff>101600</xdr:colOff>
      <xdr:row>86</xdr:row>
      <xdr:rowOff>24892</xdr:rowOff>
    </xdr:to>
    <xdr:sp macro="" textlink="">
      <xdr:nvSpPr>
        <xdr:cNvPr id="231" name="楕円 230">
          <a:extLst>
            <a:ext uri="{FF2B5EF4-FFF2-40B4-BE49-F238E27FC236}">
              <a16:creationId xmlns:a16="http://schemas.microsoft.com/office/drawing/2014/main" id="{54064DE0-63FF-4891-ABC7-F9C26ACF4967}"/>
            </a:ext>
          </a:extLst>
        </xdr:cNvPr>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144627</xdr:rowOff>
    </xdr:from>
    <xdr:to>
      <xdr:col>45</xdr:col>
      <xdr:colOff>177800</xdr:colOff>
      <xdr:row>85</xdr:row>
      <xdr:rowOff>145542</xdr:rowOff>
    </xdr:to>
    <xdr:cxnSp macro="">
      <xdr:nvCxnSpPr>
        <xdr:cNvPr id="232" name="直線コネクタ 231">
          <a:extLst>
            <a:ext uri="{FF2B5EF4-FFF2-40B4-BE49-F238E27FC236}">
              <a16:creationId xmlns:a16="http://schemas.microsoft.com/office/drawing/2014/main" id="{48A8FE59-CF57-4FC6-9C81-D0F9FAEB6DD7}"/>
            </a:ext>
          </a:extLst>
        </xdr:cNvPr>
        <xdr:cNvCxnSpPr/>
      </xdr:nvCxnSpPr>
      <xdr:spPr>
        <a:xfrm flipV="1">
          <a:off x="7861300" y="147178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33" name="n_1aveValue【福祉施設】&#10;一人当たり面積">
          <a:extLst>
            <a:ext uri="{FF2B5EF4-FFF2-40B4-BE49-F238E27FC236}">
              <a16:creationId xmlns:a16="http://schemas.microsoft.com/office/drawing/2014/main" id="{DE6E7F4F-2131-42E2-8DCF-67CDC9C1735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34" name="n_2aveValue【福祉施設】&#10;一人当たり面積">
          <a:extLst>
            <a:ext uri="{FF2B5EF4-FFF2-40B4-BE49-F238E27FC236}">
              <a16:creationId xmlns:a16="http://schemas.microsoft.com/office/drawing/2014/main" id="{1C1E926E-DAE5-4DE2-9784-74F5F0307036}"/>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35" name="n_3aveValue【福祉施設】&#10;一人当たり面積">
          <a:extLst>
            <a:ext uri="{FF2B5EF4-FFF2-40B4-BE49-F238E27FC236}">
              <a16:creationId xmlns:a16="http://schemas.microsoft.com/office/drawing/2014/main" id="{E9532E96-607C-49BB-89B3-C9D5677B3DDD}"/>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36" name="n_4aveValue【福祉施設】&#10;一人当たり面積">
          <a:extLst>
            <a:ext uri="{FF2B5EF4-FFF2-40B4-BE49-F238E27FC236}">
              <a16:creationId xmlns:a16="http://schemas.microsoft.com/office/drawing/2014/main" id="{00E6CF96-5F6D-43C7-A789-18CA7A1A5D33}"/>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15104</xdr:rowOff>
    </xdr:from>
    <xdr:ext cx="469744" cy="259045"/>
    <xdr:sp macro="" textlink="">
      <xdr:nvSpPr>
        <xdr:cNvPr id="237" name="n_2mainValue【福祉施設】&#10;一人当たり面積">
          <a:extLst>
            <a:ext uri="{FF2B5EF4-FFF2-40B4-BE49-F238E27FC236}">
              <a16:creationId xmlns:a16="http://schemas.microsoft.com/office/drawing/2014/main" id="{A86548DB-BEBB-41B9-BD4C-FCD0820CE01F}"/>
            </a:ext>
          </a:extLst>
        </xdr:cNvPr>
        <xdr:cNvSpPr txBox="1"/>
      </xdr:nvSpPr>
      <xdr:spPr>
        <a:xfrm>
          <a:off x="8515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238" name="n_3mainValue【福祉施設】&#10;一人当たり面積">
          <a:extLst>
            <a:ext uri="{FF2B5EF4-FFF2-40B4-BE49-F238E27FC236}">
              <a16:creationId xmlns:a16="http://schemas.microsoft.com/office/drawing/2014/main" id="{BA00D956-5B13-4D3C-9927-2E3B9A26B3BC}"/>
            </a:ext>
          </a:extLst>
        </xdr:cNvPr>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a:extLst>
            <a:ext uri="{FF2B5EF4-FFF2-40B4-BE49-F238E27FC236}">
              <a16:creationId xmlns:a16="http://schemas.microsoft.com/office/drawing/2014/main" id="{5DBDED6C-CC2B-4AF6-A1A0-98DD38B6B3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a:extLst>
            <a:ext uri="{FF2B5EF4-FFF2-40B4-BE49-F238E27FC236}">
              <a16:creationId xmlns:a16="http://schemas.microsoft.com/office/drawing/2014/main" id="{03DD4BCD-53EB-4339-9D51-27C8B912C7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a:extLst>
            <a:ext uri="{FF2B5EF4-FFF2-40B4-BE49-F238E27FC236}">
              <a16:creationId xmlns:a16="http://schemas.microsoft.com/office/drawing/2014/main" id="{4EF4EE62-84E2-4786-B154-86F9B8F6EE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a:extLst>
            <a:ext uri="{FF2B5EF4-FFF2-40B4-BE49-F238E27FC236}">
              <a16:creationId xmlns:a16="http://schemas.microsoft.com/office/drawing/2014/main" id="{AC87A370-0FED-4D48-8D92-645098E3B1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a:extLst>
            <a:ext uri="{FF2B5EF4-FFF2-40B4-BE49-F238E27FC236}">
              <a16:creationId xmlns:a16="http://schemas.microsoft.com/office/drawing/2014/main" id="{701DEED7-3F10-4D46-8D87-9C81FFC65E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a:extLst>
            <a:ext uri="{FF2B5EF4-FFF2-40B4-BE49-F238E27FC236}">
              <a16:creationId xmlns:a16="http://schemas.microsoft.com/office/drawing/2014/main" id="{093AFC97-88AA-427D-91F6-B73A3A37C7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a:extLst>
            <a:ext uri="{FF2B5EF4-FFF2-40B4-BE49-F238E27FC236}">
              <a16:creationId xmlns:a16="http://schemas.microsoft.com/office/drawing/2014/main" id="{EE8BF7CE-BC93-4C39-8073-53581241F7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a:extLst>
            <a:ext uri="{FF2B5EF4-FFF2-40B4-BE49-F238E27FC236}">
              <a16:creationId xmlns:a16="http://schemas.microsoft.com/office/drawing/2014/main" id="{B80D3B5D-9129-4ED3-AC5B-E41A97AADF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a:extLst>
            <a:ext uri="{FF2B5EF4-FFF2-40B4-BE49-F238E27FC236}">
              <a16:creationId xmlns:a16="http://schemas.microsoft.com/office/drawing/2014/main" id="{E54B1A3F-3FF3-4C2C-8A05-19CDABD6A62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a:extLst>
            <a:ext uri="{FF2B5EF4-FFF2-40B4-BE49-F238E27FC236}">
              <a16:creationId xmlns:a16="http://schemas.microsoft.com/office/drawing/2014/main" id="{DCEA700D-ED88-4891-8467-C99BAD9B685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9" name="テキスト ボックス 248">
          <a:extLst>
            <a:ext uri="{FF2B5EF4-FFF2-40B4-BE49-F238E27FC236}">
              <a16:creationId xmlns:a16="http://schemas.microsoft.com/office/drawing/2014/main" id="{BBC728C6-3715-4350-9E60-8B15AF94DFD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0" name="直線コネクタ 249">
          <a:extLst>
            <a:ext uri="{FF2B5EF4-FFF2-40B4-BE49-F238E27FC236}">
              <a16:creationId xmlns:a16="http://schemas.microsoft.com/office/drawing/2014/main" id="{2CED3C50-B880-4A29-B4E3-711E5EB3C0C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51" name="テキスト ボックス 250">
          <a:extLst>
            <a:ext uri="{FF2B5EF4-FFF2-40B4-BE49-F238E27FC236}">
              <a16:creationId xmlns:a16="http://schemas.microsoft.com/office/drawing/2014/main" id="{837C13CD-2735-4C13-83B5-B8DDBA3503C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2" name="直線コネクタ 251">
          <a:extLst>
            <a:ext uri="{FF2B5EF4-FFF2-40B4-BE49-F238E27FC236}">
              <a16:creationId xmlns:a16="http://schemas.microsoft.com/office/drawing/2014/main" id="{88AD50C0-1A59-4185-8640-6E7A025BDA8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3" name="テキスト ボックス 252">
          <a:extLst>
            <a:ext uri="{FF2B5EF4-FFF2-40B4-BE49-F238E27FC236}">
              <a16:creationId xmlns:a16="http://schemas.microsoft.com/office/drawing/2014/main" id="{B6B37DBE-7391-4A5B-B08A-FC7F9B2657A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4" name="直線コネクタ 253">
          <a:extLst>
            <a:ext uri="{FF2B5EF4-FFF2-40B4-BE49-F238E27FC236}">
              <a16:creationId xmlns:a16="http://schemas.microsoft.com/office/drawing/2014/main" id="{9EC504AB-2853-4A79-8339-31A6359AA9B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5" name="テキスト ボックス 254">
          <a:extLst>
            <a:ext uri="{FF2B5EF4-FFF2-40B4-BE49-F238E27FC236}">
              <a16:creationId xmlns:a16="http://schemas.microsoft.com/office/drawing/2014/main" id="{4F83113D-A321-427A-A956-4415F60450A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6" name="直線コネクタ 255">
          <a:extLst>
            <a:ext uri="{FF2B5EF4-FFF2-40B4-BE49-F238E27FC236}">
              <a16:creationId xmlns:a16="http://schemas.microsoft.com/office/drawing/2014/main" id="{A1E27B9F-E9D1-42BE-AE0D-833906A83B5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7" name="テキスト ボックス 256">
          <a:extLst>
            <a:ext uri="{FF2B5EF4-FFF2-40B4-BE49-F238E27FC236}">
              <a16:creationId xmlns:a16="http://schemas.microsoft.com/office/drawing/2014/main" id="{A55E6545-82B7-4CAC-92AD-A04CEED6C8C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8" name="直線コネクタ 257">
          <a:extLst>
            <a:ext uri="{FF2B5EF4-FFF2-40B4-BE49-F238E27FC236}">
              <a16:creationId xmlns:a16="http://schemas.microsoft.com/office/drawing/2014/main" id="{92A52AB5-BBD6-4763-922F-4F8122C0426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9" name="テキスト ボックス 258">
          <a:extLst>
            <a:ext uri="{FF2B5EF4-FFF2-40B4-BE49-F238E27FC236}">
              <a16:creationId xmlns:a16="http://schemas.microsoft.com/office/drawing/2014/main" id="{6D0F8BF3-D75A-453A-899A-072078DAE3E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0" name="直線コネクタ 259">
          <a:extLst>
            <a:ext uri="{FF2B5EF4-FFF2-40B4-BE49-F238E27FC236}">
              <a16:creationId xmlns:a16="http://schemas.microsoft.com/office/drawing/2014/main" id="{D425B5F3-3EAC-4A44-A926-261002259F5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61" name="テキスト ボックス 260">
          <a:extLst>
            <a:ext uri="{FF2B5EF4-FFF2-40B4-BE49-F238E27FC236}">
              <a16:creationId xmlns:a16="http://schemas.microsoft.com/office/drawing/2014/main" id="{8322D18C-71BE-4DB4-A9F1-78A085E737A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2" name="直線コネクタ 261">
          <a:extLst>
            <a:ext uri="{FF2B5EF4-FFF2-40B4-BE49-F238E27FC236}">
              <a16:creationId xmlns:a16="http://schemas.microsoft.com/office/drawing/2014/main" id="{BA7A3BA6-65ED-457B-87F9-057462100E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市民会館】&#10;有形固定資産減価償却率グラフ枠">
          <a:extLst>
            <a:ext uri="{FF2B5EF4-FFF2-40B4-BE49-F238E27FC236}">
              <a16:creationId xmlns:a16="http://schemas.microsoft.com/office/drawing/2014/main" id="{4A8667E8-E8C7-4F3A-9321-B70019C7E06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64" name="直線コネクタ 263">
          <a:extLst>
            <a:ext uri="{FF2B5EF4-FFF2-40B4-BE49-F238E27FC236}">
              <a16:creationId xmlns:a16="http://schemas.microsoft.com/office/drawing/2014/main" id="{9B5D48D9-143E-4866-A5B8-20130FD17794}"/>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65" name="【市民会館】&#10;有形固定資産減価償却率最小値テキスト">
          <a:extLst>
            <a:ext uri="{FF2B5EF4-FFF2-40B4-BE49-F238E27FC236}">
              <a16:creationId xmlns:a16="http://schemas.microsoft.com/office/drawing/2014/main" id="{B640764B-5BCA-4516-91C9-79CD26FA8438}"/>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66" name="直線コネクタ 265">
          <a:extLst>
            <a:ext uri="{FF2B5EF4-FFF2-40B4-BE49-F238E27FC236}">
              <a16:creationId xmlns:a16="http://schemas.microsoft.com/office/drawing/2014/main" id="{CDA54012-6A79-4711-8DB6-BF7902FD1271}"/>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67" name="【市民会館】&#10;有形固定資産減価償却率最大値テキスト">
          <a:extLst>
            <a:ext uri="{FF2B5EF4-FFF2-40B4-BE49-F238E27FC236}">
              <a16:creationId xmlns:a16="http://schemas.microsoft.com/office/drawing/2014/main" id="{8E119920-C9D2-4584-B120-7E8A6AB0CA85}"/>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68" name="直線コネクタ 267">
          <a:extLst>
            <a:ext uri="{FF2B5EF4-FFF2-40B4-BE49-F238E27FC236}">
              <a16:creationId xmlns:a16="http://schemas.microsoft.com/office/drawing/2014/main" id="{ED48226B-01CD-4119-A728-9889409C9AD6}"/>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269" name="【市民会館】&#10;有形固定資産減価償却率平均値テキスト">
          <a:extLst>
            <a:ext uri="{FF2B5EF4-FFF2-40B4-BE49-F238E27FC236}">
              <a16:creationId xmlns:a16="http://schemas.microsoft.com/office/drawing/2014/main" id="{0179DAC6-807E-4C37-B815-5BC5A84F70B8}"/>
            </a:ext>
          </a:extLst>
        </xdr:cNvPr>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70" name="フローチャート: 判断 269">
          <a:extLst>
            <a:ext uri="{FF2B5EF4-FFF2-40B4-BE49-F238E27FC236}">
              <a16:creationId xmlns:a16="http://schemas.microsoft.com/office/drawing/2014/main" id="{3C954EBE-AA3B-4C77-BFD1-F752451FF773}"/>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71" name="フローチャート: 判断 270">
          <a:extLst>
            <a:ext uri="{FF2B5EF4-FFF2-40B4-BE49-F238E27FC236}">
              <a16:creationId xmlns:a16="http://schemas.microsoft.com/office/drawing/2014/main" id="{A1DF17D4-00B1-44FD-91CA-459101C79A8F}"/>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72" name="フローチャート: 判断 271">
          <a:extLst>
            <a:ext uri="{FF2B5EF4-FFF2-40B4-BE49-F238E27FC236}">
              <a16:creationId xmlns:a16="http://schemas.microsoft.com/office/drawing/2014/main" id="{3D32C2A4-E308-4354-91C4-2B24775B6259}"/>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73" name="フローチャート: 判断 272">
          <a:extLst>
            <a:ext uri="{FF2B5EF4-FFF2-40B4-BE49-F238E27FC236}">
              <a16:creationId xmlns:a16="http://schemas.microsoft.com/office/drawing/2014/main" id="{FAA03048-14BB-45DB-B411-527C920AD112}"/>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74" name="フローチャート: 判断 273">
          <a:extLst>
            <a:ext uri="{FF2B5EF4-FFF2-40B4-BE49-F238E27FC236}">
              <a16:creationId xmlns:a16="http://schemas.microsoft.com/office/drawing/2014/main" id="{C5F0BD91-4DF7-4BBF-B3B1-39642D1C9528}"/>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314EC93F-4DAC-4C8D-9A72-286F6C06355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FF1A6D0A-1080-4FC4-990A-20235DB4231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8A1FAD48-BA2D-477D-B020-C19E229F8FB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A155FDAF-0E0E-45D6-A656-181173792E6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916B0A86-B53E-4B34-BF9E-91E4A34A5AD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18869</xdr:rowOff>
    </xdr:from>
    <xdr:to>
      <xdr:col>10</xdr:col>
      <xdr:colOff>165100</xdr:colOff>
      <xdr:row>106</xdr:row>
      <xdr:rowOff>120469</xdr:rowOff>
    </xdr:to>
    <xdr:sp macro="" textlink="">
      <xdr:nvSpPr>
        <xdr:cNvPr id="280" name="楕円 279">
          <a:extLst>
            <a:ext uri="{FF2B5EF4-FFF2-40B4-BE49-F238E27FC236}">
              <a16:creationId xmlns:a16="http://schemas.microsoft.com/office/drawing/2014/main" id="{2CD3333F-AFE3-44BD-9C70-2F1B697F25C7}"/>
            </a:ext>
          </a:extLst>
        </xdr:cNvPr>
        <xdr:cNvSpPr/>
      </xdr:nvSpPr>
      <xdr:spPr>
        <a:xfrm>
          <a:off x="196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128832</xdr:rowOff>
    </xdr:from>
    <xdr:ext cx="405111" cy="259045"/>
    <xdr:sp macro="" textlink="">
      <xdr:nvSpPr>
        <xdr:cNvPr id="281" name="n_1aveValue【市民会館】&#10;有形固定資産減価償却率">
          <a:extLst>
            <a:ext uri="{FF2B5EF4-FFF2-40B4-BE49-F238E27FC236}">
              <a16:creationId xmlns:a16="http://schemas.microsoft.com/office/drawing/2014/main" id="{D629D8E5-D50C-4913-AC84-7FF1BA605C4C}"/>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282" name="n_2aveValue【市民会館】&#10;有形固定資産減価償却率">
          <a:extLst>
            <a:ext uri="{FF2B5EF4-FFF2-40B4-BE49-F238E27FC236}">
              <a16:creationId xmlns:a16="http://schemas.microsoft.com/office/drawing/2014/main" id="{0ADCC276-2398-42AD-8705-B26B938457B6}"/>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283" name="n_3aveValue【市民会館】&#10;有形固定資産減価償却率">
          <a:extLst>
            <a:ext uri="{FF2B5EF4-FFF2-40B4-BE49-F238E27FC236}">
              <a16:creationId xmlns:a16="http://schemas.microsoft.com/office/drawing/2014/main" id="{77694473-BCA0-4092-B6EA-E71D57E4F70B}"/>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284" name="n_4aveValue【市民会館】&#10;有形固定資産減価償却率">
          <a:extLst>
            <a:ext uri="{FF2B5EF4-FFF2-40B4-BE49-F238E27FC236}">
              <a16:creationId xmlns:a16="http://schemas.microsoft.com/office/drawing/2014/main" id="{3EA6E90A-B741-42EF-AE5D-DE46A21CF372}"/>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111596</xdr:rowOff>
    </xdr:from>
    <xdr:ext cx="405111" cy="259045"/>
    <xdr:sp macro="" textlink="">
      <xdr:nvSpPr>
        <xdr:cNvPr id="285" name="n_3mainValue【市民会館】&#10;有形固定資産減価償却率">
          <a:extLst>
            <a:ext uri="{FF2B5EF4-FFF2-40B4-BE49-F238E27FC236}">
              <a16:creationId xmlns:a16="http://schemas.microsoft.com/office/drawing/2014/main" id="{C0F1E7B2-12DE-409A-AA70-C2A4AE1B01A2}"/>
            </a:ext>
          </a:extLst>
        </xdr:cNvPr>
        <xdr:cNvSpPr txBox="1"/>
      </xdr:nvSpPr>
      <xdr:spPr>
        <a:xfrm>
          <a:off x="1816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6474ACCB-DAE4-4543-B9CA-04EB66EBAA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9343FCDD-C0B2-4212-8B8D-2C8720E255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C782BCB5-89A6-4FFB-8F46-B463AB87D99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5FA3352C-CD36-4573-B3A7-626DB3216E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B0E60F53-33D9-4BE1-9812-5C37B8DA3F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AB0C86F4-34AD-4679-8438-1430FAC472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4263898F-90DC-4FE5-968A-2647A4F4F1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A40CD557-796B-4CC4-AA5F-F6B85A103E5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a:extLst>
            <a:ext uri="{FF2B5EF4-FFF2-40B4-BE49-F238E27FC236}">
              <a16:creationId xmlns:a16="http://schemas.microsoft.com/office/drawing/2014/main" id="{BF5FE2F3-5B17-426B-AE38-9B7DDDA883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a:extLst>
            <a:ext uri="{FF2B5EF4-FFF2-40B4-BE49-F238E27FC236}">
              <a16:creationId xmlns:a16="http://schemas.microsoft.com/office/drawing/2014/main" id="{E48637E7-245D-424B-B5DA-7B10013C166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6" name="直線コネクタ 295">
          <a:extLst>
            <a:ext uri="{FF2B5EF4-FFF2-40B4-BE49-F238E27FC236}">
              <a16:creationId xmlns:a16="http://schemas.microsoft.com/office/drawing/2014/main" id="{3A03972D-0B8F-4708-8643-DF6F0C53473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7" name="テキスト ボックス 296">
          <a:extLst>
            <a:ext uri="{FF2B5EF4-FFF2-40B4-BE49-F238E27FC236}">
              <a16:creationId xmlns:a16="http://schemas.microsoft.com/office/drawing/2014/main" id="{8724EA2B-70FD-41D7-97F4-38BFF653394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8" name="直線コネクタ 297">
          <a:extLst>
            <a:ext uri="{FF2B5EF4-FFF2-40B4-BE49-F238E27FC236}">
              <a16:creationId xmlns:a16="http://schemas.microsoft.com/office/drawing/2014/main" id="{160352D7-057B-49D9-8630-B3F74733CBD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9" name="テキスト ボックス 298">
          <a:extLst>
            <a:ext uri="{FF2B5EF4-FFF2-40B4-BE49-F238E27FC236}">
              <a16:creationId xmlns:a16="http://schemas.microsoft.com/office/drawing/2014/main" id="{98B2A0C9-C719-4ADF-ABE8-3F8A485F01F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0" name="直線コネクタ 299">
          <a:extLst>
            <a:ext uri="{FF2B5EF4-FFF2-40B4-BE49-F238E27FC236}">
              <a16:creationId xmlns:a16="http://schemas.microsoft.com/office/drawing/2014/main" id="{48CDA821-B297-4FBE-84EC-E6F4DAFA4CE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1" name="テキスト ボックス 300">
          <a:extLst>
            <a:ext uri="{FF2B5EF4-FFF2-40B4-BE49-F238E27FC236}">
              <a16:creationId xmlns:a16="http://schemas.microsoft.com/office/drawing/2014/main" id="{98EE1504-BF46-4822-BE42-17DCA265032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2" name="直線コネクタ 301">
          <a:extLst>
            <a:ext uri="{FF2B5EF4-FFF2-40B4-BE49-F238E27FC236}">
              <a16:creationId xmlns:a16="http://schemas.microsoft.com/office/drawing/2014/main" id="{FFAA298A-148C-4C19-85A3-BA8E5346CE7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3" name="テキスト ボックス 302">
          <a:extLst>
            <a:ext uri="{FF2B5EF4-FFF2-40B4-BE49-F238E27FC236}">
              <a16:creationId xmlns:a16="http://schemas.microsoft.com/office/drawing/2014/main" id="{231C9C2E-BA65-4F1D-B4BC-06D5C4717B8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4" name="直線コネクタ 303">
          <a:extLst>
            <a:ext uri="{FF2B5EF4-FFF2-40B4-BE49-F238E27FC236}">
              <a16:creationId xmlns:a16="http://schemas.microsoft.com/office/drawing/2014/main" id="{F6D0707F-F077-4510-A677-0E5CDC6B059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5" name="テキスト ボックス 304">
          <a:extLst>
            <a:ext uri="{FF2B5EF4-FFF2-40B4-BE49-F238E27FC236}">
              <a16:creationId xmlns:a16="http://schemas.microsoft.com/office/drawing/2014/main" id="{FD0E9AA2-3034-4FC8-BFC9-CAC34320C3E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6" name="直線コネクタ 305">
          <a:extLst>
            <a:ext uri="{FF2B5EF4-FFF2-40B4-BE49-F238E27FC236}">
              <a16:creationId xmlns:a16="http://schemas.microsoft.com/office/drawing/2014/main" id="{E7DF125F-5587-41B0-883B-0BF1B9CF535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7" name="テキスト ボックス 306">
          <a:extLst>
            <a:ext uri="{FF2B5EF4-FFF2-40B4-BE49-F238E27FC236}">
              <a16:creationId xmlns:a16="http://schemas.microsoft.com/office/drawing/2014/main" id="{00C027FC-AC14-40A1-A56A-079135F1FFD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B02DB3BE-7728-47EE-9926-AD54B3DBEDF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9CDD53D8-23A8-4245-B6A3-4ABF7F0FC31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a:extLst>
            <a:ext uri="{FF2B5EF4-FFF2-40B4-BE49-F238E27FC236}">
              <a16:creationId xmlns:a16="http://schemas.microsoft.com/office/drawing/2014/main" id="{AA620C88-5D02-46EB-B635-7349B726A57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11" name="直線コネクタ 310">
          <a:extLst>
            <a:ext uri="{FF2B5EF4-FFF2-40B4-BE49-F238E27FC236}">
              <a16:creationId xmlns:a16="http://schemas.microsoft.com/office/drawing/2014/main" id="{5D893CDB-1ED8-4596-8DDD-D621F6475659}"/>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12" name="【市民会館】&#10;一人当たり面積最小値テキスト">
          <a:extLst>
            <a:ext uri="{FF2B5EF4-FFF2-40B4-BE49-F238E27FC236}">
              <a16:creationId xmlns:a16="http://schemas.microsoft.com/office/drawing/2014/main" id="{DF213FE9-0A53-49F3-BE75-813DEC9FB394}"/>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13" name="直線コネクタ 312">
          <a:extLst>
            <a:ext uri="{FF2B5EF4-FFF2-40B4-BE49-F238E27FC236}">
              <a16:creationId xmlns:a16="http://schemas.microsoft.com/office/drawing/2014/main" id="{1F7235F2-3E23-4E15-BC38-F24A697E15D6}"/>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14" name="【市民会館】&#10;一人当たり面積最大値テキスト">
          <a:extLst>
            <a:ext uri="{FF2B5EF4-FFF2-40B4-BE49-F238E27FC236}">
              <a16:creationId xmlns:a16="http://schemas.microsoft.com/office/drawing/2014/main" id="{B560F461-2F08-4312-8765-F0C4B2165662}"/>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15" name="直線コネクタ 314">
          <a:extLst>
            <a:ext uri="{FF2B5EF4-FFF2-40B4-BE49-F238E27FC236}">
              <a16:creationId xmlns:a16="http://schemas.microsoft.com/office/drawing/2014/main" id="{72ADA523-50FC-414E-97AD-03631BABC56A}"/>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16" name="【市民会館】&#10;一人当たり面積平均値テキスト">
          <a:extLst>
            <a:ext uri="{FF2B5EF4-FFF2-40B4-BE49-F238E27FC236}">
              <a16:creationId xmlns:a16="http://schemas.microsoft.com/office/drawing/2014/main" id="{6FB2CB5E-AEB5-4170-BF0A-C8B6ACDA2610}"/>
            </a:ext>
          </a:extLst>
        </xdr:cNvPr>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17" name="フローチャート: 判断 316">
          <a:extLst>
            <a:ext uri="{FF2B5EF4-FFF2-40B4-BE49-F238E27FC236}">
              <a16:creationId xmlns:a16="http://schemas.microsoft.com/office/drawing/2014/main" id="{1606E5D1-785F-43EF-A7FB-803206BE3D78}"/>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18" name="フローチャート: 判断 317">
          <a:extLst>
            <a:ext uri="{FF2B5EF4-FFF2-40B4-BE49-F238E27FC236}">
              <a16:creationId xmlns:a16="http://schemas.microsoft.com/office/drawing/2014/main" id="{F76A1B23-1650-4579-93E1-B7BF04E18E8D}"/>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19" name="フローチャート: 判断 318">
          <a:extLst>
            <a:ext uri="{FF2B5EF4-FFF2-40B4-BE49-F238E27FC236}">
              <a16:creationId xmlns:a16="http://schemas.microsoft.com/office/drawing/2014/main" id="{BC523E5C-2AAC-4DDB-9E6B-9E497FCA6B06}"/>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20" name="フローチャート: 判断 319">
          <a:extLst>
            <a:ext uri="{FF2B5EF4-FFF2-40B4-BE49-F238E27FC236}">
              <a16:creationId xmlns:a16="http://schemas.microsoft.com/office/drawing/2014/main" id="{753809F8-9730-4B2C-8A09-8F0D313A3834}"/>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21" name="フローチャート: 判断 320">
          <a:extLst>
            <a:ext uri="{FF2B5EF4-FFF2-40B4-BE49-F238E27FC236}">
              <a16:creationId xmlns:a16="http://schemas.microsoft.com/office/drawing/2014/main" id="{647AEA8E-FDB7-48D3-92BC-64E7F89A5195}"/>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EC7392E2-3D9E-4036-A9CC-37BE33632CF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118F55CA-1C5D-4D0C-8EAE-BC3E4022A92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A06B4962-54FE-47AD-8B73-6C5E54C98C0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531F911-0CF8-4C93-8A5B-6D3F1C5F064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127118B3-85CE-4832-8B30-97799019142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24312</xdr:rowOff>
    </xdr:from>
    <xdr:to>
      <xdr:col>41</xdr:col>
      <xdr:colOff>101600</xdr:colOff>
      <xdr:row>106</xdr:row>
      <xdr:rowOff>125912</xdr:rowOff>
    </xdr:to>
    <xdr:sp macro="" textlink="">
      <xdr:nvSpPr>
        <xdr:cNvPr id="327" name="楕円 326">
          <a:extLst>
            <a:ext uri="{FF2B5EF4-FFF2-40B4-BE49-F238E27FC236}">
              <a16:creationId xmlns:a16="http://schemas.microsoft.com/office/drawing/2014/main" id="{E3E0CB5B-915E-4B78-9D60-B48ADAD00598}"/>
            </a:ext>
          </a:extLst>
        </xdr:cNvPr>
        <xdr:cNvSpPr/>
      </xdr:nvSpPr>
      <xdr:spPr>
        <a:xfrm>
          <a:off x="7810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49365</xdr:rowOff>
    </xdr:from>
    <xdr:ext cx="469744" cy="259045"/>
    <xdr:sp macro="" textlink="">
      <xdr:nvSpPr>
        <xdr:cNvPr id="328" name="n_1aveValue【市民会館】&#10;一人当たり面積">
          <a:extLst>
            <a:ext uri="{FF2B5EF4-FFF2-40B4-BE49-F238E27FC236}">
              <a16:creationId xmlns:a16="http://schemas.microsoft.com/office/drawing/2014/main" id="{E4A36B99-898A-4552-80B5-718C561326E4}"/>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29" name="n_2aveValue【市民会館】&#10;一人当たり面積">
          <a:extLst>
            <a:ext uri="{FF2B5EF4-FFF2-40B4-BE49-F238E27FC236}">
              <a16:creationId xmlns:a16="http://schemas.microsoft.com/office/drawing/2014/main" id="{BF4CF6FD-502D-4FFD-A3C0-07C9C06298D3}"/>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117039</xdr:rowOff>
    </xdr:from>
    <xdr:ext cx="469744" cy="259045"/>
    <xdr:sp macro="" textlink="">
      <xdr:nvSpPr>
        <xdr:cNvPr id="330" name="n_3aveValue【市民会館】&#10;一人当たり面積">
          <a:extLst>
            <a:ext uri="{FF2B5EF4-FFF2-40B4-BE49-F238E27FC236}">
              <a16:creationId xmlns:a16="http://schemas.microsoft.com/office/drawing/2014/main" id="{8C53F933-1A06-44D7-8657-2C8E7FBEC4AB}"/>
            </a:ext>
          </a:extLst>
        </xdr:cNvPr>
        <xdr:cNvSpPr txBox="1"/>
      </xdr:nvSpPr>
      <xdr:spPr>
        <a:xfrm>
          <a:off x="7626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31" name="n_4aveValue【市民会館】&#10;一人当たり面積">
          <a:extLst>
            <a:ext uri="{FF2B5EF4-FFF2-40B4-BE49-F238E27FC236}">
              <a16:creationId xmlns:a16="http://schemas.microsoft.com/office/drawing/2014/main" id="{9D7081DE-EB57-479D-B5AF-510564F11A3F}"/>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32" name="n_3mainValue【市民会館】&#10;一人当たり面積">
          <a:extLst>
            <a:ext uri="{FF2B5EF4-FFF2-40B4-BE49-F238E27FC236}">
              <a16:creationId xmlns:a16="http://schemas.microsoft.com/office/drawing/2014/main" id="{7F218104-CBFC-4113-AAF1-5C3BEC45BF5E}"/>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6E43ED46-4B34-486B-A32D-3E84E24C37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2D4381BB-26C1-452E-82B7-4A8C71F931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4142F9AE-E289-4365-AAD4-6ACA121554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915E213E-8143-4EBD-AAA0-FA5F250A1C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AD6E8947-6605-4042-AD1D-8E306867AB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CB43FD2A-1F0C-4395-9D42-D0550CCEFD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F60F5DC3-CE74-46E8-A598-970ADAA0DA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8D29364F-0C6D-46E6-AF8D-806CB04DF32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id="{37BCC80E-F3E6-4E1E-B45E-6300FE4C2B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id="{EFB863C4-16D0-4C88-A140-B4DC135944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id="{2370EB8F-31D5-450B-A60E-6A09E0D4CE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id="{14060FF1-78D4-4013-BA05-E842B0F332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id="{B69D4BA8-6AC5-417D-A87E-162EE616DA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id="{EA10CE50-0015-4DDE-9382-ECB3542228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id="{EEF203A1-C849-4669-9ED5-DBBE41CB04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id="{A7FE5D42-5ADD-418A-92DC-2B6A5FF5AB4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a:extLst>
            <a:ext uri="{FF2B5EF4-FFF2-40B4-BE49-F238E27FC236}">
              <a16:creationId xmlns:a16="http://schemas.microsoft.com/office/drawing/2014/main" id="{12721E16-6BCD-4228-8F8E-818DEFFB34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a:extLst>
            <a:ext uri="{FF2B5EF4-FFF2-40B4-BE49-F238E27FC236}">
              <a16:creationId xmlns:a16="http://schemas.microsoft.com/office/drawing/2014/main" id="{BE457C1D-C1E3-4617-A78E-634F90CC06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a:extLst>
            <a:ext uri="{FF2B5EF4-FFF2-40B4-BE49-F238E27FC236}">
              <a16:creationId xmlns:a16="http://schemas.microsoft.com/office/drawing/2014/main" id="{4C5DEA0E-24AC-4A8E-9138-FC1BDC3B547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a:extLst>
            <a:ext uri="{FF2B5EF4-FFF2-40B4-BE49-F238E27FC236}">
              <a16:creationId xmlns:a16="http://schemas.microsoft.com/office/drawing/2014/main" id="{392C3D00-1990-4642-AEAF-BAB0C02B2B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a:extLst>
            <a:ext uri="{FF2B5EF4-FFF2-40B4-BE49-F238E27FC236}">
              <a16:creationId xmlns:a16="http://schemas.microsoft.com/office/drawing/2014/main" id="{2F613D2F-5A4D-405E-86AA-62AC9BDBDA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a:extLst>
            <a:ext uri="{FF2B5EF4-FFF2-40B4-BE49-F238E27FC236}">
              <a16:creationId xmlns:a16="http://schemas.microsoft.com/office/drawing/2014/main" id="{4BB71C3E-AD28-46B3-A485-1ED8E98CB3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a:extLst>
            <a:ext uri="{FF2B5EF4-FFF2-40B4-BE49-F238E27FC236}">
              <a16:creationId xmlns:a16="http://schemas.microsoft.com/office/drawing/2014/main" id="{FDB8104B-7305-46B5-8489-A770C6FBE8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a:extLst>
            <a:ext uri="{FF2B5EF4-FFF2-40B4-BE49-F238E27FC236}">
              <a16:creationId xmlns:a16="http://schemas.microsoft.com/office/drawing/2014/main" id="{642977C2-207F-4F3E-B904-1E7418C148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a:extLst>
            <a:ext uri="{FF2B5EF4-FFF2-40B4-BE49-F238E27FC236}">
              <a16:creationId xmlns:a16="http://schemas.microsoft.com/office/drawing/2014/main" id="{B52D622A-4677-4E34-9A57-9D28190FE4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a:extLst>
            <a:ext uri="{FF2B5EF4-FFF2-40B4-BE49-F238E27FC236}">
              <a16:creationId xmlns:a16="http://schemas.microsoft.com/office/drawing/2014/main" id="{0A80D5ED-26E7-4811-959B-18BE990AE2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59" name="テキスト ボックス 358">
          <a:extLst>
            <a:ext uri="{FF2B5EF4-FFF2-40B4-BE49-F238E27FC236}">
              <a16:creationId xmlns:a16="http://schemas.microsoft.com/office/drawing/2014/main" id="{1474E405-D8B7-4141-8DA7-0C54000EB72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0" name="直線コネクタ 359">
          <a:extLst>
            <a:ext uri="{FF2B5EF4-FFF2-40B4-BE49-F238E27FC236}">
              <a16:creationId xmlns:a16="http://schemas.microsoft.com/office/drawing/2014/main" id="{70DBE947-7AAA-431D-BF34-7449F1B5A3F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61" name="テキスト ボックス 360">
          <a:extLst>
            <a:ext uri="{FF2B5EF4-FFF2-40B4-BE49-F238E27FC236}">
              <a16:creationId xmlns:a16="http://schemas.microsoft.com/office/drawing/2014/main" id="{47FAC439-3969-489B-8673-44D5D60EE09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2" name="直線コネクタ 361">
          <a:extLst>
            <a:ext uri="{FF2B5EF4-FFF2-40B4-BE49-F238E27FC236}">
              <a16:creationId xmlns:a16="http://schemas.microsoft.com/office/drawing/2014/main" id="{33E6D5CC-DFC0-4D68-888A-D20BE3346F3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3" name="テキスト ボックス 362">
          <a:extLst>
            <a:ext uri="{FF2B5EF4-FFF2-40B4-BE49-F238E27FC236}">
              <a16:creationId xmlns:a16="http://schemas.microsoft.com/office/drawing/2014/main" id="{213E098F-8D94-42ED-BAC3-08A8E49B75D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4" name="直線コネクタ 363">
          <a:extLst>
            <a:ext uri="{FF2B5EF4-FFF2-40B4-BE49-F238E27FC236}">
              <a16:creationId xmlns:a16="http://schemas.microsoft.com/office/drawing/2014/main" id="{E8C0AA1A-DA30-4887-B84E-A49453F342D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5" name="テキスト ボックス 364">
          <a:extLst>
            <a:ext uri="{FF2B5EF4-FFF2-40B4-BE49-F238E27FC236}">
              <a16:creationId xmlns:a16="http://schemas.microsoft.com/office/drawing/2014/main" id="{E25FF049-2E71-4DDC-93CB-0E58D0C8DF8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6" name="直線コネクタ 365">
          <a:extLst>
            <a:ext uri="{FF2B5EF4-FFF2-40B4-BE49-F238E27FC236}">
              <a16:creationId xmlns:a16="http://schemas.microsoft.com/office/drawing/2014/main" id="{D5031A2B-A90A-4FF8-8E1C-BA1F7EF78BF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7" name="テキスト ボックス 366">
          <a:extLst>
            <a:ext uri="{FF2B5EF4-FFF2-40B4-BE49-F238E27FC236}">
              <a16:creationId xmlns:a16="http://schemas.microsoft.com/office/drawing/2014/main" id="{597490CD-C4A0-4B54-A60E-FCDEE26C079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8" name="直線コネクタ 367">
          <a:extLst>
            <a:ext uri="{FF2B5EF4-FFF2-40B4-BE49-F238E27FC236}">
              <a16:creationId xmlns:a16="http://schemas.microsoft.com/office/drawing/2014/main" id="{51AC9333-C8D9-473E-AD8C-2E9E9E7602E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9" name="テキスト ボックス 368">
          <a:extLst>
            <a:ext uri="{FF2B5EF4-FFF2-40B4-BE49-F238E27FC236}">
              <a16:creationId xmlns:a16="http://schemas.microsoft.com/office/drawing/2014/main" id="{2AF004A7-7ABD-4825-9869-7721E61CCA4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0" name="直線コネクタ 369">
          <a:extLst>
            <a:ext uri="{FF2B5EF4-FFF2-40B4-BE49-F238E27FC236}">
              <a16:creationId xmlns:a16="http://schemas.microsoft.com/office/drawing/2014/main" id="{62BE4F77-0139-4929-9FD2-7B94AE5EA46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71" name="テキスト ボックス 370">
          <a:extLst>
            <a:ext uri="{FF2B5EF4-FFF2-40B4-BE49-F238E27FC236}">
              <a16:creationId xmlns:a16="http://schemas.microsoft.com/office/drawing/2014/main" id="{35628253-3344-4EBF-A1A2-8282873026F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a:extLst>
            <a:ext uri="{FF2B5EF4-FFF2-40B4-BE49-F238E27FC236}">
              <a16:creationId xmlns:a16="http://schemas.microsoft.com/office/drawing/2014/main" id="{14BE2A4C-AE83-4FFE-913E-0AA1F129B1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3" name="【保健センター・保健所】&#10;有形固定資産減価償却率グラフ枠">
          <a:extLst>
            <a:ext uri="{FF2B5EF4-FFF2-40B4-BE49-F238E27FC236}">
              <a16:creationId xmlns:a16="http://schemas.microsoft.com/office/drawing/2014/main" id="{206E3660-4E2F-41CA-80DA-1C50E3D3F2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374" name="直線コネクタ 373">
          <a:extLst>
            <a:ext uri="{FF2B5EF4-FFF2-40B4-BE49-F238E27FC236}">
              <a16:creationId xmlns:a16="http://schemas.microsoft.com/office/drawing/2014/main" id="{14DF041A-3691-4E10-88E0-5813449F6E14}"/>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75" name="【保健センター・保健所】&#10;有形固定資産減価償却率最小値テキスト">
          <a:extLst>
            <a:ext uri="{FF2B5EF4-FFF2-40B4-BE49-F238E27FC236}">
              <a16:creationId xmlns:a16="http://schemas.microsoft.com/office/drawing/2014/main" id="{BC28CEED-DD22-436B-9FC6-01F22E78326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76" name="直線コネクタ 375">
          <a:extLst>
            <a:ext uri="{FF2B5EF4-FFF2-40B4-BE49-F238E27FC236}">
              <a16:creationId xmlns:a16="http://schemas.microsoft.com/office/drawing/2014/main" id="{E76256DB-F086-4C06-9452-CFAD8F37801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377" name="【保健センター・保健所】&#10;有形固定資産減価償却率最大値テキスト">
          <a:extLst>
            <a:ext uri="{FF2B5EF4-FFF2-40B4-BE49-F238E27FC236}">
              <a16:creationId xmlns:a16="http://schemas.microsoft.com/office/drawing/2014/main" id="{1237516A-4493-42B7-81F4-F9323714D5D1}"/>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378" name="直線コネクタ 377">
          <a:extLst>
            <a:ext uri="{FF2B5EF4-FFF2-40B4-BE49-F238E27FC236}">
              <a16:creationId xmlns:a16="http://schemas.microsoft.com/office/drawing/2014/main" id="{ED5D12F9-58C6-4C6A-9D86-71B4BF04D035}"/>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379" name="【保健センター・保健所】&#10;有形固定資産減価償却率平均値テキスト">
          <a:extLst>
            <a:ext uri="{FF2B5EF4-FFF2-40B4-BE49-F238E27FC236}">
              <a16:creationId xmlns:a16="http://schemas.microsoft.com/office/drawing/2014/main" id="{D12B41B3-21E2-4C97-86F1-13F3B8B07BBC}"/>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380" name="フローチャート: 判断 379">
          <a:extLst>
            <a:ext uri="{FF2B5EF4-FFF2-40B4-BE49-F238E27FC236}">
              <a16:creationId xmlns:a16="http://schemas.microsoft.com/office/drawing/2014/main" id="{3E1292BA-6885-4345-ABA2-F5F6D405B899}"/>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81" name="フローチャート: 判断 380">
          <a:extLst>
            <a:ext uri="{FF2B5EF4-FFF2-40B4-BE49-F238E27FC236}">
              <a16:creationId xmlns:a16="http://schemas.microsoft.com/office/drawing/2014/main" id="{2E5AE6B9-2D69-4FFD-8E06-199662D6145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382" name="フローチャート: 判断 381">
          <a:extLst>
            <a:ext uri="{FF2B5EF4-FFF2-40B4-BE49-F238E27FC236}">
              <a16:creationId xmlns:a16="http://schemas.microsoft.com/office/drawing/2014/main" id="{1C51A4EB-F13B-45BC-B0B4-762C589360E1}"/>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83" name="フローチャート: 判断 382">
          <a:extLst>
            <a:ext uri="{FF2B5EF4-FFF2-40B4-BE49-F238E27FC236}">
              <a16:creationId xmlns:a16="http://schemas.microsoft.com/office/drawing/2014/main" id="{029DEB44-2272-497A-8B68-0DEB0FD90222}"/>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384" name="フローチャート: 判断 383">
          <a:extLst>
            <a:ext uri="{FF2B5EF4-FFF2-40B4-BE49-F238E27FC236}">
              <a16:creationId xmlns:a16="http://schemas.microsoft.com/office/drawing/2014/main" id="{2BD6D724-5590-4580-908B-9578ADFA11A1}"/>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A374EE3F-CB87-4F4A-94B5-DB893B881C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BC5245AA-1FBE-4C86-A516-D69D9CA1D7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40197955-539B-44D9-B0CA-E629CE8DA4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17C9878C-5FA3-4CE5-9810-8A50167711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F23E4D8E-0582-4F0E-8609-AD268C48AF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132080</xdr:rowOff>
    </xdr:from>
    <xdr:to>
      <xdr:col>76</xdr:col>
      <xdr:colOff>165100</xdr:colOff>
      <xdr:row>59</xdr:row>
      <xdr:rowOff>62230</xdr:rowOff>
    </xdr:to>
    <xdr:sp macro="" textlink="">
      <xdr:nvSpPr>
        <xdr:cNvPr id="390" name="楕円 389">
          <a:extLst>
            <a:ext uri="{FF2B5EF4-FFF2-40B4-BE49-F238E27FC236}">
              <a16:creationId xmlns:a16="http://schemas.microsoft.com/office/drawing/2014/main" id="{B7520F57-5429-43CC-8C95-43796A19A995}"/>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164737</xdr:rowOff>
    </xdr:from>
    <xdr:to>
      <xdr:col>72</xdr:col>
      <xdr:colOff>38100</xdr:colOff>
      <xdr:row>59</xdr:row>
      <xdr:rowOff>94887</xdr:rowOff>
    </xdr:to>
    <xdr:sp macro="" textlink="">
      <xdr:nvSpPr>
        <xdr:cNvPr id="391" name="楕円 390">
          <a:extLst>
            <a:ext uri="{FF2B5EF4-FFF2-40B4-BE49-F238E27FC236}">
              <a16:creationId xmlns:a16="http://schemas.microsoft.com/office/drawing/2014/main" id="{436752B5-F4A3-4A2D-AD5F-42BE1C70E7EA}"/>
            </a:ext>
          </a:extLst>
        </xdr:cNvPr>
        <xdr:cNvSpPr/>
      </xdr:nvSpPr>
      <xdr:spPr>
        <a:xfrm>
          <a:off x="13652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44087</xdr:rowOff>
    </xdr:to>
    <xdr:cxnSp macro="">
      <xdr:nvCxnSpPr>
        <xdr:cNvPr id="392" name="直線コネクタ 391">
          <a:extLst>
            <a:ext uri="{FF2B5EF4-FFF2-40B4-BE49-F238E27FC236}">
              <a16:creationId xmlns:a16="http://schemas.microsoft.com/office/drawing/2014/main" id="{24C5D575-B04C-4760-B57F-3FDAB89B3EA9}"/>
            </a:ext>
          </a:extLst>
        </xdr:cNvPr>
        <xdr:cNvCxnSpPr/>
      </xdr:nvCxnSpPr>
      <xdr:spPr>
        <a:xfrm flipV="1">
          <a:off x="13703300" y="1012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93" name="n_1aveValue【保健センター・保健所】&#10;有形固定資産減価償却率">
          <a:extLst>
            <a:ext uri="{FF2B5EF4-FFF2-40B4-BE49-F238E27FC236}">
              <a16:creationId xmlns:a16="http://schemas.microsoft.com/office/drawing/2014/main" id="{CD41F84B-6F3D-45C8-8200-6EFE7EAF2136}"/>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394" name="n_2aveValue【保健センター・保健所】&#10;有形固定資産減価償却率">
          <a:extLst>
            <a:ext uri="{FF2B5EF4-FFF2-40B4-BE49-F238E27FC236}">
              <a16:creationId xmlns:a16="http://schemas.microsoft.com/office/drawing/2014/main" id="{1C0EABB5-3426-44C9-A17A-A324A12DB7A7}"/>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395" name="n_3aveValue【保健センター・保健所】&#10;有形固定資産減価償却率">
          <a:extLst>
            <a:ext uri="{FF2B5EF4-FFF2-40B4-BE49-F238E27FC236}">
              <a16:creationId xmlns:a16="http://schemas.microsoft.com/office/drawing/2014/main" id="{30672570-7565-4E38-BB24-0196549074FE}"/>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396" name="n_4aveValue【保健センター・保健所】&#10;有形固定資産減価償却率">
          <a:extLst>
            <a:ext uri="{FF2B5EF4-FFF2-40B4-BE49-F238E27FC236}">
              <a16:creationId xmlns:a16="http://schemas.microsoft.com/office/drawing/2014/main" id="{E0176F28-01F2-4739-99A0-769C30D34D5E}"/>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397" name="n_2mainValue【保健センター・保健所】&#10;有形固定資産減価償却率">
          <a:extLst>
            <a:ext uri="{FF2B5EF4-FFF2-40B4-BE49-F238E27FC236}">
              <a16:creationId xmlns:a16="http://schemas.microsoft.com/office/drawing/2014/main" id="{5FB9453F-A283-4BC7-ADD2-20C2730BE0C2}"/>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111414</xdr:rowOff>
    </xdr:from>
    <xdr:ext cx="405111" cy="259045"/>
    <xdr:sp macro="" textlink="">
      <xdr:nvSpPr>
        <xdr:cNvPr id="398" name="n_3mainValue【保健センター・保健所】&#10;有形固定資産減価償却率">
          <a:extLst>
            <a:ext uri="{FF2B5EF4-FFF2-40B4-BE49-F238E27FC236}">
              <a16:creationId xmlns:a16="http://schemas.microsoft.com/office/drawing/2014/main" id="{E3489ECD-55A6-4F0B-A332-E9241CED7110}"/>
            </a:ext>
          </a:extLst>
        </xdr:cNvPr>
        <xdr:cNvSpPr txBox="1"/>
      </xdr:nvSpPr>
      <xdr:spPr>
        <a:xfrm>
          <a:off x="13500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9CA602D6-80A8-4CD3-BB23-0DFFC1D79E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a:extLst>
            <a:ext uri="{FF2B5EF4-FFF2-40B4-BE49-F238E27FC236}">
              <a16:creationId xmlns:a16="http://schemas.microsoft.com/office/drawing/2014/main" id="{0186E24B-F5A3-4CDB-945E-33F8DC5F8E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a:extLst>
            <a:ext uri="{FF2B5EF4-FFF2-40B4-BE49-F238E27FC236}">
              <a16:creationId xmlns:a16="http://schemas.microsoft.com/office/drawing/2014/main" id="{BCFCE68A-5D3A-48A1-91FA-91C18E4FCA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a:extLst>
            <a:ext uri="{FF2B5EF4-FFF2-40B4-BE49-F238E27FC236}">
              <a16:creationId xmlns:a16="http://schemas.microsoft.com/office/drawing/2014/main" id="{72FAB0D6-1AFB-41D6-9D62-F52A8A7307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a:extLst>
            <a:ext uri="{FF2B5EF4-FFF2-40B4-BE49-F238E27FC236}">
              <a16:creationId xmlns:a16="http://schemas.microsoft.com/office/drawing/2014/main" id="{415D7041-C980-4244-9B2D-D9E6236D52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a:extLst>
            <a:ext uri="{FF2B5EF4-FFF2-40B4-BE49-F238E27FC236}">
              <a16:creationId xmlns:a16="http://schemas.microsoft.com/office/drawing/2014/main" id="{04344A34-FB9B-4CF3-92FA-048130DF81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a:extLst>
            <a:ext uri="{FF2B5EF4-FFF2-40B4-BE49-F238E27FC236}">
              <a16:creationId xmlns:a16="http://schemas.microsoft.com/office/drawing/2014/main" id="{1ACD01CC-EB7E-4E5D-8629-8F94CC8689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a:extLst>
            <a:ext uri="{FF2B5EF4-FFF2-40B4-BE49-F238E27FC236}">
              <a16:creationId xmlns:a16="http://schemas.microsoft.com/office/drawing/2014/main" id="{7349B765-C4F6-4C99-B45A-E64255820C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a:extLst>
            <a:ext uri="{FF2B5EF4-FFF2-40B4-BE49-F238E27FC236}">
              <a16:creationId xmlns:a16="http://schemas.microsoft.com/office/drawing/2014/main" id="{DA5E3DCE-F659-40A8-8978-1AF9A67EA2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a:extLst>
            <a:ext uri="{FF2B5EF4-FFF2-40B4-BE49-F238E27FC236}">
              <a16:creationId xmlns:a16="http://schemas.microsoft.com/office/drawing/2014/main" id="{51D1CB74-3756-4344-94A7-79220D492DE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9" name="直線コネクタ 408">
          <a:extLst>
            <a:ext uri="{FF2B5EF4-FFF2-40B4-BE49-F238E27FC236}">
              <a16:creationId xmlns:a16="http://schemas.microsoft.com/office/drawing/2014/main" id="{03D27480-EBF4-4784-A0CE-1B0DDD23718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0" name="テキスト ボックス 409">
          <a:extLst>
            <a:ext uri="{FF2B5EF4-FFF2-40B4-BE49-F238E27FC236}">
              <a16:creationId xmlns:a16="http://schemas.microsoft.com/office/drawing/2014/main" id="{6A656C90-E3A0-4BA9-84C6-E0E9EA02C1B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1" name="直線コネクタ 410">
          <a:extLst>
            <a:ext uri="{FF2B5EF4-FFF2-40B4-BE49-F238E27FC236}">
              <a16:creationId xmlns:a16="http://schemas.microsoft.com/office/drawing/2014/main" id="{1175D18A-3B1E-4448-AB10-E71AACC1C1C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2" name="テキスト ボックス 411">
          <a:extLst>
            <a:ext uri="{FF2B5EF4-FFF2-40B4-BE49-F238E27FC236}">
              <a16:creationId xmlns:a16="http://schemas.microsoft.com/office/drawing/2014/main" id="{A4D89619-791E-4A82-8E8B-D28573124CD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3" name="直線コネクタ 412">
          <a:extLst>
            <a:ext uri="{FF2B5EF4-FFF2-40B4-BE49-F238E27FC236}">
              <a16:creationId xmlns:a16="http://schemas.microsoft.com/office/drawing/2014/main" id="{D293AA52-899A-4F5B-8A21-006E37053A0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4" name="テキスト ボックス 413">
          <a:extLst>
            <a:ext uri="{FF2B5EF4-FFF2-40B4-BE49-F238E27FC236}">
              <a16:creationId xmlns:a16="http://schemas.microsoft.com/office/drawing/2014/main" id="{6049964F-6AFC-4A65-A612-8EF207EFE27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5" name="直線コネクタ 414">
          <a:extLst>
            <a:ext uri="{FF2B5EF4-FFF2-40B4-BE49-F238E27FC236}">
              <a16:creationId xmlns:a16="http://schemas.microsoft.com/office/drawing/2014/main" id="{6679A1F2-DD2D-4A02-B6E9-02F2C47A568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6" name="テキスト ボックス 415">
          <a:extLst>
            <a:ext uri="{FF2B5EF4-FFF2-40B4-BE49-F238E27FC236}">
              <a16:creationId xmlns:a16="http://schemas.microsoft.com/office/drawing/2014/main" id="{029FF113-462F-43B3-A8D1-C8A889EE4BD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a:extLst>
            <a:ext uri="{FF2B5EF4-FFF2-40B4-BE49-F238E27FC236}">
              <a16:creationId xmlns:a16="http://schemas.microsoft.com/office/drawing/2014/main" id="{6473FAFF-6D9A-4439-A7E0-D660E48B3F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8" name="テキスト ボックス 417">
          <a:extLst>
            <a:ext uri="{FF2B5EF4-FFF2-40B4-BE49-F238E27FC236}">
              <a16:creationId xmlns:a16="http://schemas.microsoft.com/office/drawing/2014/main" id="{CFE39238-4317-4184-A2DB-1ACEBC5804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保健センター・保健所】&#10;一人当たり面積グラフ枠">
          <a:extLst>
            <a:ext uri="{FF2B5EF4-FFF2-40B4-BE49-F238E27FC236}">
              <a16:creationId xmlns:a16="http://schemas.microsoft.com/office/drawing/2014/main" id="{82BED91B-E2A1-4D32-8334-97F06710B47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20" name="直線コネクタ 419">
          <a:extLst>
            <a:ext uri="{FF2B5EF4-FFF2-40B4-BE49-F238E27FC236}">
              <a16:creationId xmlns:a16="http://schemas.microsoft.com/office/drawing/2014/main" id="{4DF7626D-06FE-4B04-B46B-28C36C9D3432}"/>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21" name="【保健センター・保健所】&#10;一人当たり面積最小値テキスト">
          <a:extLst>
            <a:ext uri="{FF2B5EF4-FFF2-40B4-BE49-F238E27FC236}">
              <a16:creationId xmlns:a16="http://schemas.microsoft.com/office/drawing/2014/main" id="{31FEA58C-F539-41BB-B998-3768CA8326E5}"/>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22" name="直線コネクタ 421">
          <a:extLst>
            <a:ext uri="{FF2B5EF4-FFF2-40B4-BE49-F238E27FC236}">
              <a16:creationId xmlns:a16="http://schemas.microsoft.com/office/drawing/2014/main" id="{506AD6FF-EC44-4EFE-9BCD-006334D99F5B}"/>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23" name="【保健センター・保健所】&#10;一人当たり面積最大値テキスト">
          <a:extLst>
            <a:ext uri="{FF2B5EF4-FFF2-40B4-BE49-F238E27FC236}">
              <a16:creationId xmlns:a16="http://schemas.microsoft.com/office/drawing/2014/main" id="{4B488FD8-B8F1-4F50-AD9D-44A410AF9D5D}"/>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24" name="直線コネクタ 423">
          <a:extLst>
            <a:ext uri="{FF2B5EF4-FFF2-40B4-BE49-F238E27FC236}">
              <a16:creationId xmlns:a16="http://schemas.microsoft.com/office/drawing/2014/main" id="{EC5A620B-D3E8-4B9F-99BA-4452B8355F11}"/>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425" name="【保健センター・保健所】&#10;一人当たり面積平均値テキスト">
          <a:extLst>
            <a:ext uri="{FF2B5EF4-FFF2-40B4-BE49-F238E27FC236}">
              <a16:creationId xmlns:a16="http://schemas.microsoft.com/office/drawing/2014/main" id="{CBB23849-0A4C-471C-8F1A-496E939F7B8C}"/>
            </a:ext>
          </a:extLst>
        </xdr:cNvPr>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26" name="フローチャート: 判断 425">
          <a:extLst>
            <a:ext uri="{FF2B5EF4-FFF2-40B4-BE49-F238E27FC236}">
              <a16:creationId xmlns:a16="http://schemas.microsoft.com/office/drawing/2014/main" id="{1E14C66C-D008-46F3-A095-CCA21E99CA2F}"/>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27" name="フローチャート: 判断 426">
          <a:extLst>
            <a:ext uri="{FF2B5EF4-FFF2-40B4-BE49-F238E27FC236}">
              <a16:creationId xmlns:a16="http://schemas.microsoft.com/office/drawing/2014/main" id="{E12EEB2A-CBED-4A05-B696-0419B8AC62E8}"/>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28" name="フローチャート: 判断 427">
          <a:extLst>
            <a:ext uri="{FF2B5EF4-FFF2-40B4-BE49-F238E27FC236}">
              <a16:creationId xmlns:a16="http://schemas.microsoft.com/office/drawing/2014/main" id="{B80EB501-EFDB-450A-8809-9E3C9C4D0D74}"/>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29" name="フローチャート: 判断 428">
          <a:extLst>
            <a:ext uri="{FF2B5EF4-FFF2-40B4-BE49-F238E27FC236}">
              <a16:creationId xmlns:a16="http://schemas.microsoft.com/office/drawing/2014/main" id="{57A048BF-3E9F-404A-8DE6-FF7BD4BADB27}"/>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30" name="フローチャート: 判断 429">
          <a:extLst>
            <a:ext uri="{FF2B5EF4-FFF2-40B4-BE49-F238E27FC236}">
              <a16:creationId xmlns:a16="http://schemas.microsoft.com/office/drawing/2014/main" id="{0AA00172-D91C-45CD-A83D-D8B8E3E4A491}"/>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9592EDD1-0DD4-4F09-827A-265F6479FC0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65F5FB3-4080-40C2-A4EE-06B8E81855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1EC8EB50-1BCB-4ECF-B5F1-398985265F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7F90D755-EBCF-477B-8E0B-D86F4567E56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B7B1E5EC-1099-4AF5-804D-B0B1A35646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148082</xdr:rowOff>
    </xdr:from>
    <xdr:to>
      <xdr:col>107</xdr:col>
      <xdr:colOff>101600</xdr:colOff>
      <xdr:row>62</xdr:row>
      <xdr:rowOff>78232</xdr:rowOff>
    </xdr:to>
    <xdr:sp macro="" textlink="">
      <xdr:nvSpPr>
        <xdr:cNvPr id="436" name="楕円 435">
          <a:extLst>
            <a:ext uri="{FF2B5EF4-FFF2-40B4-BE49-F238E27FC236}">
              <a16:creationId xmlns:a16="http://schemas.microsoft.com/office/drawing/2014/main" id="{3878B7F4-94B8-494F-9F09-C0D0C15796A5}"/>
            </a:ext>
          </a:extLst>
        </xdr:cNvPr>
        <xdr:cNvSpPr/>
      </xdr:nvSpPr>
      <xdr:spPr>
        <a:xfrm>
          <a:off x="20383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437" name="楕円 436">
          <a:extLst>
            <a:ext uri="{FF2B5EF4-FFF2-40B4-BE49-F238E27FC236}">
              <a16:creationId xmlns:a16="http://schemas.microsoft.com/office/drawing/2014/main" id="{503ED609-B236-471C-B5B1-DB13DAEF20C6}"/>
            </a:ext>
          </a:extLst>
        </xdr:cNvPr>
        <xdr:cNvSpPr/>
      </xdr:nvSpPr>
      <xdr:spPr>
        <a:xfrm>
          <a:off x="19494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27432</xdr:rowOff>
    </xdr:from>
    <xdr:to>
      <xdr:col>107</xdr:col>
      <xdr:colOff>50800</xdr:colOff>
      <xdr:row>62</xdr:row>
      <xdr:rowOff>32004</xdr:rowOff>
    </xdr:to>
    <xdr:cxnSp macro="">
      <xdr:nvCxnSpPr>
        <xdr:cNvPr id="438" name="直線コネクタ 437">
          <a:extLst>
            <a:ext uri="{FF2B5EF4-FFF2-40B4-BE49-F238E27FC236}">
              <a16:creationId xmlns:a16="http://schemas.microsoft.com/office/drawing/2014/main" id="{E1D54BE3-63D0-419A-861D-44C2EED2E7BA}"/>
            </a:ext>
          </a:extLst>
        </xdr:cNvPr>
        <xdr:cNvCxnSpPr/>
      </xdr:nvCxnSpPr>
      <xdr:spPr>
        <a:xfrm flipV="1">
          <a:off x="19545300" y="1065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39" name="n_1aveValue【保健センター・保健所】&#10;一人当たり面積">
          <a:extLst>
            <a:ext uri="{FF2B5EF4-FFF2-40B4-BE49-F238E27FC236}">
              <a16:creationId xmlns:a16="http://schemas.microsoft.com/office/drawing/2014/main" id="{2A122DE7-A685-4C95-BD23-25525089FC3F}"/>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40" name="n_2aveValue【保健センター・保健所】&#10;一人当たり面積">
          <a:extLst>
            <a:ext uri="{FF2B5EF4-FFF2-40B4-BE49-F238E27FC236}">
              <a16:creationId xmlns:a16="http://schemas.microsoft.com/office/drawing/2014/main" id="{F448F232-4F70-4101-8FCB-AD79E1122824}"/>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41" name="n_3aveValue【保健センター・保健所】&#10;一人当たり面積">
          <a:extLst>
            <a:ext uri="{FF2B5EF4-FFF2-40B4-BE49-F238E27FC236}">
              <a16:creationId xmlns:a16="http://schemas.microsoft.com/office/drawing/2014/main" id="{2E947E97-25CC-4441-B9A2-502C3B3C9549}"/>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42" name="n_4aveValue【保健センター・保健所】&#10;一人当たり面積">
          <a:extLst>
            <a:ext uri="{FF2B5EF4-FFF2-40B4-BE49-F238E27FC236}">
              <a16:creationId xmlns:a16="http://schemas.microsoft.com/office/drawing/2014/main" id="{C363C703-52DC-4593-A124-6F09609000B1}"/>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69359</xdr:rowOff>
    </xdr:from>
    <xdr:ext cx="469744" cy="259045"/>
    <xdr:sp macro="" textlink="">
      <xdr:nvSpPr>
        <xdr:cNvPr id="443" name="n_2mainValue【保健センター・保健所】&#10;一人当たり面積">
          <a:extLst>
            <a:ext uri="{FF2B5EF4-FFF2-40B4-BE49-F238E27FC236}">
              <a16:creationId xmlns:a16="http://schemas.microsoft.com/office/drawing/2014/main" id="{85BBE45A-F053-41F4-8AD7-1DF670DD38E5}"/>
            </a:ext>
          </a:extLst>
        </xdr:cNvPr>
        <xdr:cNvSpPr txBox="1"/>
      </xdr:nvSpPr>
      <xdr:spPr>
        <a:xfrm>
          <a:off x="20199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444" name="n_3mainValue【保健センター・保健所】&#10;一人当たり面積">
          <a:extLst>
            <a:ext uri="{FF2B5EF4-FFF2-40B4-BE49-F238E27FC236}">
              <a16:creationId xmlns:a16="http://schemas.microsoft.com/office/drawing/2014/main" id="{0F61E686-FD76-4BA7-B386-8C8954B28860}"/>
            </a:ext>
          </a:extLst>
        </xdr:cNvPr>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a:extLst>
            <a:ext uri="{FF2B5EF4-FFF2-40B4-BE49-F238E27FC236}">
              <a16:creationId xmlns:a16="http://schemas.microsoft.com/office/drawing/2014/main" id="{ED0C76F9-F171-4D52-98E0-A971BE7AE6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a:extLst>
            <a:ext uri="{FF2B5EF4-FFF2-40B4-BE49-F238E27FC236}">
              <a16:creationId xmlns:a16="http://schemas.microsoft.com/office/drawing/2014/main" id="{5790A3AA-46B5-495D-BA34-20AC413F3C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a:extLst>
            <a:ext uri="{FF2B5EF4-FFF2-40B4-BE49-F238E27FC236}">
              <a16:creationId xmlns:a16="http://schemas.microsoft.com/office/drawing/2014/main" id="{DCE41487-AEC3-4659-8210-C8543646A2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a:extLst>
            <a:ext uri="{FF2B5EF4-FFF2-40B4-BE49-F238E27FC236}">
              <a16:creationId xmlns:a16="http://schemas.microsoft.com/office/drawing/2014/main" id="{362704EF-DAF1-4589-B2AC-A0226A0E1F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a:extLst>
            <a:ext uri="{FF2B5EF4-FFF2-40B4-BE49-F238E27FC236}">
              <a16:creationId xmlns:a16="http://schemas.microsoft.com/office/drawing/2014/main" id="{8C2C5F00-27F2-429F-B1B4-1BE6CB2F33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a:extLst>
            <a:ext uri="{FF2B5EF4-FFF2-40B4-BE49-F238E27FC236}">
              <a16:creationId xmlns:a16="http://schemas.microsoft.com/office/drawing/2014/main" id="{D7DB938E-6602-4590-A3E4-7773BC6394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a:extLst>
            <a:ext uri="{FF2B5EF4-FFF2-40B4-BE49-F238E27FC236}">
              <a16:creationId xmlns:a16="http://schemas.microsoft.com/office/drawing/2014/main" id="{7B18AB37-ACCC-4288-8E47-1931907E108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a:extLst>
            <a:ext uri="{FF2B5EF4-FFF2-40B4-BE49-F238E27FC236}">
              <a16:creationId xmlns:a16="http://schemas.microsoft.com/office/drawing/2014/main" id="{EC395697-CCC0-4A8F-B35D-A8E8A62C625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a:extLst>
            <a:ext uri="{FF2B5EF4-FFF2-40B4-BE49-F238E27FC236}">
              <a16:creationId xmlns:a16="http://schemas.microsoft.com/office/drawing/2014/main" id="{860F5195-6A72-4B4B-9ACC-2B39D03DCEE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a:extLst>
            <a:ext uri="{FF2B5EF4-FFF2-40B4-BE49-F238E27FC236}">
              <a16:creationId xmlns:a16="http://schemas.microsoft.com/office/drawing/2014/main" id="{7E261499-61CC-4E75-97F2-CAEF1F814C6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55" name="テキスト ボックス 454">
          <a:extLst>
            <a:ext uri="{FF2B5EF4-FFF2-40B4-BE49-F238E27FC236}">
              <a16:creationId xmlns:a16="http://schemas.microsoft.com/office/drawing/2014/main" id="{D6D7D38E-DBDF-442D-B488-AF58B2DA828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6" name="直線コネクタ 455">
          <a:extLst>
            <a:ext uri="{FF2B5EF4-FFF2-40B4-BE49-F238E27FC236}">
              <a16:creationId xmlns:a16="http://schemas.microsoft.com/office/drawing/2014/main" id="{39F192D6-0E3B-43D7-A7A7-1AA7C48279A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57" name="テキスト ボックス 456">
          <a:extLst>
            <a:ext uri="{FF2B5EF4-FFF2-40B4-BE49-F238E27FC236}">
              <a16:creationId xmlns:a16="http://schemas.microsoft.com/office/drawing/2014/main" id="{345A2EBE-C960-49CA-89E5-8C4CEBD5BA5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8" name="直線コネクタ 457">
          <a:extLst>
            <a:ext uri="{FF2B5EF4-FFF2-40B4-BE49-F238E27FC236}">
              <a16:creationId xmlns:a16="http://schemas.microsoft.com/office/drawing/2014/main" id="{97479337-5E96-4E40-AC5F-97E1534D694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9" name="テキスト ボックス 458">
          <a:extLst>
            <a:ext uri="{FF2B5EF4-FFF2-40B4-BE49-F238E27FC236}">
              <a16:creationId xmlns:a16="http://schemas.microsoft.com/office/drawing/2014/main" id="{F8621688-8A04-4E1A-9EEF-308637B3B05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0" name="直線コネクタ 459">
          <a:extLst>
            <a:ext uri="{FF2B5EF4-FFF2-40B4-BE49-F238E27FC236}">
              <a16:creationId xmlns:a16="http://schemas.microsoft.com/office/drawing/2014/main" id="{0A981D58-C4FD-4964-B555-F6BD4E27907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1" name="テキスト ボックス 460">
          <a:extLst>
            <a:ext uri="{FF2B5EF4-FFF2-40B4-BE49-F238E27FC236}">
              <a16:creationId xmlns:a16="http://schemas.microsoft.com/office/drawing/2014/main" id="{2E410DE8-2DB7-4D64-889F-5A08FA5CA91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2" name="直線コネクタ 461">
          <a:extLst>
            <a:ext uri="{FF2B5EF4-FFF2-40B4-BE49-F238E27FC236}">
              <a16:creationId xmlns:a16="http://schemas.microsoft.com/office/drawing/2014/main" id="{95FC65C0-6D55-41DB-BA3A-36806958995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3" name="テキスト ボックス 462">
          <a:extLst>
            <a:ext uri="{FF2B5EF4-FFF2-40B4-BE49-F238E27FC236}">
              <a16:creationId xmlns:a16="http://schemas.microsoft.com/office/drawing/2014/main" id="{A204557A-963E-408B-930B-E467F59942C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4" name="直線コネクタ 463">
          <a:extLst>
            <a:ext uri="{FF2B5EF4-FFF2-40B4-BE49-F238E27FC236}">
              <a16:creationId xmlns:a16="http://schemas.microsoft.com/office/drawing/2014/main" id="{CFAB7882-F36B-46F8-9540-88805E657FF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65" name="テキスト ボックス 464">
          <a:extLst>
            <a:ext uri="{FF2B5EF4-FFF2-40B4-BE49-F238E27FC236}">
              <a16:creationId xmlns:a16="http://schemas.microsoft.com/office/drawing/2014/main" id="{236E7980-A68E-4BBB-A25B-715A32B0D3B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6" name="直線コネクタ 465">
          <a:extLst>
            <a:ext uri="{FF2B5EF4-FFF2-40B4-BE49-F238E27FC236}">
              <a16:creationId xmlns:a16="http://schemas.microsoft.com/office/drawing/2014/main" id="{25852905-9354-4353-8C07-48FA582AAD9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67" name="テキスト ボックス 466">
          <a:extLst>
            <a:ext uri="{FF2B5EF4-FFF2-40B4-BE49-F238E27FC236}">
              <a16:creationId xmlns:a16="http://schemas.microsoft.com/office/drawing/2014/main" id="{2494F735-A6FC-4CC4-AC84-5D55F38AD55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8" name="【消防施設】&#10;有形固定資産減価償却率グラフ枠">
          <a:extLst>
            <a:ext uri="{FF2B5EF4-FFF2-40B4-BE49-F238E27FC236}">
              <a16:creationId xmlns:a16="http://schemas.microsoft.com/office/drawing/2014/main" id="{B1B80379-43A8-4CFD-8EEA-3FEEC54CBE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69" name="直線コネクタ 468">
          <a:extLst>
            <a:ext uri="{FF2B5EF4-FFF2-40B4-BE49-F238E27FC236}">
              <a16:creationId xmlns:a16="http://schemas.microsoft.com/office/drawing/2014/main" id="{CE06F9C2-03FC-4EB4-A28B-57E581E3DAD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70" name="【消防施設】&#10;有形固定資産減価償却率最小値テキスト">
          <a:extLst>
            <a:ext uri="{FF2B5EF4-FFF2-40B4-BE49-F238E27FC236}">
              <a16:creationId xmlns:a16="http://schemas.microsoft.com/office/drawing/2014/main" id="{219439C2-20DB-4830-BB77-B45B4B03DFAA}"/>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71" name="直線コネクタ 470">
          <a:extLst>
            <a:ext uri="{FF2B5EF4-FFF2-40B4-BE49-F238E27FC236}">
              <a16:creationId xmlns:a16="http://schemas.microsoft.com/office/drawing/2014/main" id="{53D5EEB4-8CA5-4F50-B90F-F38B40F201D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72" name="【消防施設】&#10;有形固定資産減価償却率最大値テキスト">
          <a:extLst>
            <a:ext uri="{FF2B5EF4-FFF2-40B4-BE49-F238E27FC236}">
              <a16:creationId xmlns:a16="http://schemas.microsoft.com/office/drawing/2014/main" id="{F4850A3D-19F8-4758-9C3D-F64E4904F081}"/>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73" name="直線コネクタ 472">
          <a:extLst>
            <a:ext uri="{FF2B5EF4-FFF2-40B4-BE49-F238E27FC236}">
              <a16:creationId xmlns:a16="http://schemas.microsoft.com/office/drawing/2014/main" id="{02ED46B5-E8CD-47BB-85F3-A94FD02AABF8}"/>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74" name="【消防施設】&#10;有形固定資産減価償却率平均値テキスト">
          <a:extLst>
            <a:ext uri="{FF2B5EF4-FFF2-40B4-BE49-F238E27FC236}">
              <a16:creationId xmlns:a16="http://schemas.microsoft.com/office/drawing/2014/main" id="{A8EC5B35-A766-449E-B422-EFAA17CCFF0E}"/>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75" name="フローチャート: 判断 474">
          <a:extLst>
            <a:ext uri="{FF2B5EF4-FFF2-40B4-BE49-F238E27FC236}">
              <a16:creationId xmlns:a16="http://schemas.microsoft.com/office/drawing/2014/main" id="{D1E2C979-5849-4AAC-81B2-3CC9D8230B38}"/>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76" name="フローチャート: 判断 475">
          <a:extLst>
            <a:ext uri="{FF2B5EF4-FFF2-40B4-BE49-F238E27FC236}">
              <a16:creationId xmlns:a16="http://schemas.microsoft.com/office/drawing/2014/main" id="{F13471F2-1E9D-4148-8E62-8901004AC0E9}"/>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77" name="フローチャート: 判断 476">
          <a:extLst>
            <a:ext uri="{FF2B5EF4-FFF2-40B4-BE49-F238E27FC236}">
              <a16:creationId xmlns:a16="http://schemas.microsoft.com/office/drawing/2014/main" id="{2A363011-246A-4BB3-843E-ECB6415F906A}"/>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78" name="フローチャート: 判断 477">
          <a:extLst>
            <a:ext uri="{FF2B5EF4-FFF2-40B4-BE49-F238E27FC236}">
              <a16:creationId xmlns:a16="http://schemas.microsoft.com/office/drawing/2014/main" id="{49803DFE-2A25-4F16-BB37-B5650BEE70B4}"/>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79" name="フローチャート: 判断 478">
          <a:extLst>
            <a:ext uri="{FF2B5EF4-FFF2-40B4-BE49-F238E27FC236}">
              <a16:creationId xmlns:a16="http://schemas.microsoft.com/office/drawing/2014/main" id="{9F6E2736-1274-4D27-B1D9-98F41B7809EB}"/>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68AF5560-818B-4F65-966C-D31DD3B2F1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61987600-166E-4E53-871D-FEDD2588EB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A631338D-9ADE-4DC1-B8E8-DF677086562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287D904C-0401-4C31-836F-CC51E12634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9CABCF47-AC42-4C6E-8738-5FCD9987C81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63500</xdr:rowOff>
    </xdr:from>
    <xdr:to>
      <xdr:col>76</xdr:col>
      <xdr:colOff>165100</xdr:colOff>
      <xdr:row>79</xdr:row>
      <xdr:rowOff>165100</xdr:rowOff>
    </xdr:to>
    <xdr:sp macro="" textlink="">
      <xdr:nvSpPr>
        <xdr:cNvPr id="485" name="楕円 484">
          <a:extLst>
            <a:ext uri="{FF2B5EF4-FFF2-40B4-BE49-F238E27FC236}">
              <a16:creationId xmlns:a16="http://schemas.microsoft.com/office/drawing/2014/main" id="{76AD9049-BAD5-47CF-9D24-012173F29450}"/>
            </a:ext>
          </a:extLst>
        </xdr:cNvPr>
        <xdr:cNvSpPr/>
      </xdr:nvSpPr>
      <xdr:spPr>
        <a:xfrm>
          <a:off x="14541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105411</xdr:rowOff>
    </xdr:from>
    <xdr:to>
      <xdr:col>72</xdr:col>
      <xdr:colOff>38100</xdr:colOff>
      <xdr:row>80</xdr:row>
      <xdr:rowOff>35561</xdr:rowOff>
    </xdr:to>
    <xdr:sp macro="" textlink="">
      <xdr:nvSpPr>
        <xdr:cNvPr id="486" name="楕円 485">
          <a:extLst>
            <a:ext uri="{FF2B5EF4-FFF2-40B4-BE49-F238E27FC236}">
              <a16:creationId xmlns:a16="http://schemas.microsoft.com/office/drawing/2014/main" id="{98D4702A-0912-452F-9753-42077FC8ED95}"/>
            </a:ext>
          </a:extLst>
        </xdr:cNvPr>
        <xdr:cNvSpPr/>
      </xdr:nvSpPr>
      <xdr:spPr>
        <a:xfrm>
          <a:off x="13652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114300</xdr:rowOff>
    </xdr:from>
    <xdr:to>
      <xdr:col>76</xdr:col>
      <xdr:colOff>114300</xdr:colOff>
      <xdr:row>79</xdr:row>
      <xdr:rowOff>156211</xdr:rowOff>
    </xdr:to>
    <xdr:cxnSp macro="">
      <xdr:nvCxnSpPr>
        <xdr:cNvPr id="487" name="直線コネクタ 486">
          <a:extLst>
            <a:ext uri="{FF2B5EF4-FFF2-40B4-BE49-F238E27FC236}">
              <a16:creationId xmlns:a16="http://schemas.microsoft.com/office/drawing/2014/main" id="{074C53FD-1EFB-4924-9C65-44D48C3D5D7B}"/>
            </a:ext>
          </a:extLst>
        </xdr:cNvPr>
        <xdr:cNvCxnSpPr/>
      </xdr:nvCxnSpPr>
      <xdr:spPr>
        <a:xfrm flipV="1">
          <a:off x="13703300" y="13658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488" name="n_1aveValue【消防施設】&#10;有形固定資産減価償却率">
          <a:extLst>
            <a:ext uri="{FF2B5EF4-FFF2-40B4-BE49-F238E27FC236}">
              <a16:creationId xmlns:a16="http://schemas.microsoft.com/office/drawing/2014/main" id="{48321F87-307F-4E48-9CBC-7E07EB906F32}"/>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89" name="n_2aveValue【消防施設】&#10;有形固定資産減価償却率">
          <a:extLst>
            <a:ext uri="{FF2B5EF4-FFF2-40B4-BE49-F238E27FC236}">
              <a16:creationId xmlns:a16="http://schemas.microsoft.com/office/drawing/2014/main" id="{5605958E-21AA-4D91-838A-02183A97C63C}"/>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490" name="n_3aveValue【消防施設】&#10;有形固定資産減価償却率">
          <a:extLst>
            <a:ext uri="{FF2B5EF4-FFF2-40B4-BE49-F238E27FC236}">
              <a16:creationId xmlns:a16="http://schemas.microsoft.com/office/drawing/2014/main" id="{E0D8F323-E9D9-4F83-AFA3-18D4D0069E24}"/>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491" name="n_4aveValue【消防施設】&#10;有形固定資産減価償却率">
          <a:extLst>
            <a:ext uri="{FF2B5EF4-FFF2-40B4-BE49-F238E27FC236}">
              <a16:creationId xmlns:a16="http://schemas.microsoft.com/office/drawing/2014/main" id="{94210701-7D9E-4577-95B6-7D9C409E155A}"/>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10177</xdr:rowOff>
    </xdr:from>
    <xdr:ext cx="405111" cy="259045"/>
    <xdr:sp macro="" textlink="">
      <xdr:nvSpPr>
        <xdr:cNvPr id="492" name="n_2mainValue【消防施設】&#10;有形固定資産減価償却率">
          <a:extLst>
            <a:ext uri="{FF2B5EF4-FFF2-40B4-BE49-F238E27FC236}">
              <a16:creationId xmlns:a16="http://schemas.microsoft.com/office/drawing/2014/main" id="{0969988B-7207-4671-8988-B2F0FE689C4D}"/>
            </a:ext>
          </a:extLst>
        </xdr:cNvPr>
        <xdr:cNvSpPr txBox="1"/>
      </xdr:nvSpPr>
      <xdr:spPr>
        <a:xfrm>
          <a:off x="14389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52088</xdr:rowOff>
    </xdr:from>
    <xdr:ext cx="405111" cy="259045"/>
    <xdr:sp macro="" textlink="">
      <xdr:nvSpPr>
        <xdr:cNvPr id="493" name="n_3mainValue【消防施設】&#10;有形固定資産減価償却率">
          <a:extLst>
            <a:ext uri="{FF2B5EF4-FFF2-40B4-BE49-F238E27FC236}">
              <a16:creationId xmlns:a16="http://schemas.microsoft.com/office/drawing/2014/main" id="{D2C935F4-2DA7-4584-833E-41F31FDDF7B5}"/>
            </a:ext>
          </a:extLst>
        </xdr:cNvPr>
        <xdr:cNvSpPr txBox="1"/>
      </xdr:nvSpPr>
      <xdr:spPr>
        <a:xfrm>
          <a:off x="13500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a:extLst>
            <a:ext uri="{FF2B5EF4-FFF2-40B4-BE49-F238E27FC236}">
              <a16:creationId xmlns:a16="http://schemas.microsoft.com/office/drawing/2014/main" id="{77EE99BA-627C-446D-A236-F161B357C9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a:extLst>
            <a:ext uri="{FF2B5EF4-FFF2-40B4-BE49-F238E27FC236}">
              <a16:creationId xmlns:a16="http://schemas.microsoft.com/office/drawing/2014/main" id="{918E43C0-10A7-4EB8-AC7C-710E4B7D51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a:extLst>
            <a:ext uri="{FF2B5EF4-FFF2-40B4-BE49-F238E27FC236}">
              <a16:creationId xmlns:a16="http://schemas.microsoft.com/office/drawing/2014/main" id="{D0D582F1-2488-4073-BE8F-1E65B90CAD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a:extLst>
            <a:ext uri="{FF2B5EF4-FFF2-40B4-BE49-F238E27FC236}">
              <a16:creationId xmlns:a16="http://schemas.microsoft.com/office/drawing/2014/main" id="{0B64980E-E643-4E4C-8317-FBF3264AF2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a:extLst>
            <a:ext uri="{FF2B5EF4-FFF2-40B4-BE49-F238E27FC236}">
              <a16:creationId xmlns:a16="http://schemas.microsoft.com/office/drawing/2014/main" id="{7F6AAEB5-3043-4896-9602-7607C4F95A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a:extLst>
            <a:ext uri="{FF2B5EF4-FFF2-40B4-BE49-F238E27FC236}">
              <a16:creationId xmlns:a16="http://schemas.microsoft.com/office/drawing/2014/main" id="{FD4CDD85-4BD8-4931-A5DB-C473F54DBC9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a:extLst>
            <a:ext uri="{FF2B5EF4-FFF2-40B4-BE49-F238E27FC236}">
              <a16:creationId xmlns:a16="http://schemas.microsoft.com/office/drawing/2014/main" id="{AA5241CC-2B7E-4FEF-9585-B6A31EB331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a:extLst>
            <a:ext uri="{FF2B5EF4-FFF2-40B4-BE49-F238E27FC236}">
              <a16:creationId xmlns:a16="http://schemas.microsoft.com/office/drawing/2014/main" id="{BBEEAFAE-F94A-4C5E-BE35-D223DEFE0E6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a:extLst>
            <a:ext uri="{FF2B5EF4-FFF2-40B4-BE49-F238E27FC236}">
              <a16:creationId xmlns:a16="http://schemas.microsoft.com/office/drawing/2014/main" id="{ACEB1B90-30B8-415A-A579-94FFBAEE3F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a:extLst>
            <a:ext uri="{FF2B5EF4-FFF2-40B4-BE49-F238E27FC236}">
              <a16:creationId xmlns:a16="http://schemas.microsoft.com/office/drawing/2014/main" id="{3354392A-E005-4A2D-9CF8-C1EFD3FE4D2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4" name="直線コネクタ 503">
          <a:extLst>
            <a:ext uri="{FF2B5EF4-FFF2-40B4-BE49-F238E27FC236}">
              <a16:creationId xmlns:a16="http://schemas.microsoft.com/office/drawing/2014/main" id="{06ECCF3A-8DDB-4C9D-8710-7EBEB4B7184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5" name="テキスト ボックス 504">
          <a:extLst>
            <a:ext uri="{FF2B5EF4-FFF2-40B4-BE49-F238E27FC236}">
              <a16:creationId xmlns:a16="http://schemas.microsoft.com/office/drawing/2014/main" id="{3ECD3579-C12C-4FB9-B947-D91C8C2134F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6" name="直線コネクタ 505">
          <a:extLst>
            <a:ext uri="{FF2B5EF4-FFF2-40B4-BE49-F238E27FC236}">
              <a16:creationId xmlns:a16="http://schemas.microsoft.com/office/drawing/2014/main" id="{860CE7F7-6EEB-47C8-B2C8-03AF0C2EFCB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7" name="テキスト ボックス 506">
          <a:extLst>
            <a:ext uri="{FF2B5EF4-FFF2-40B4-BE49-F238E27FC236}">
              <a16:creationId xmlns:a16="http://schemas.microsoft.com/office/drawing/2014/main" id="{06CC61E5-72B0-4476-9F0B-BB0C421DEC1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8" name="直線コネクタ 507">
          <a:extLst>
            <a:ext uri="{FF2B5EF4-FFF2-40B4-BE49-F238E27FC236}">
              <a16:creationId xmlns:a16="http://schemas.microsoft.com/office/drawing/2014/main" id="{45476760-B6AB-4A79-98DF-5BEB2911348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9" name="テキスト ボックス 508">
          <a:extLst>
            <a:ext uri="{FF2B5EF4-FFF2-40B4-BE49-F238E27FC236}">
              <a16:creationId xmlns:a16="http://schemas.microsoft.com/office/drawing/2014/main" id="{C4D1838E-26F2-4D2B-8CBE-8B987BCCF21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0" name="直線コネクタ 509">
          <a:extLst>
            <a:ext uri="{FF2B5EF4-FFF2-40B4-BE49-F238E27FC236}">
              <a16:creationId xmlns:a16="http://schemas.microsoft.com/office/drawing/2014/main" id="{A91C00C9-7824-4C3D-AEFC-D2D4E7FE640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1" name="テキスト ボックス 510">
          <a:extLst>
            <a:ext uri="{FF2B5EF4-FFF2-40B4-BE49-F238E27FC236}">
              <a16:creationId xmlns:a16="http://schemas.microsoft.com/office/drawing/2014/main" id="{5A2D534D-EC7C-4B2F-A6D0-3219C22BCA5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2" name="直線コネクタ 511">
          <a:extLst>
            <a:ext uri="{FF2B5EF4-FFF2-40B4-BE49-F238E27FC236}">
              <a16:creationId xmlns:a16="http://schemas.microsoft.com/office/drawing/2014/main" id="{9BE4F173-DC69-475F-8012-D6FB90806F1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3" name="テキスト ボックス 512">
          <a:extLst>
            <a:ext uri="{FF2B5EF4-FFF2-40B4-BE49-F238E27FC236}">
              <a16:creationId xmlns:a16="http://schemas.microsoft.com/office/drawing/2014/main" id="{5DE4E1F0-8E0C-4E38-88AC-31DB140F3AB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a:extLst>
            <a:ext uri="{FF2B5EF4-FFF2-40B4-BE49-F238E27FC236}">
              <a16:creationId xmlns:a16="http://schemas.microsoft.com/office/drawing/2014/main" id="{6DFB6B76-A70F-453C-AE97-459B88CF14C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a:extLst>
            <a:ext uri="{FF2B5EF4-FFF2-40B4-BE49-F238E27FC236}">
              <a16:creationId xmlns:a16="http://schemas.microsoft.com/office/drawing/2014/main" id="{22AEC625-2C5A-45DF-8AB8-6E4FE3C96B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消防施設】&#10;一人当たり面積グラフ枠">
          <a:extLst>
            <a:ext uri="{FF2B5EF4-FFF2-40B4-BE49-F238E27FC236}">
              <a16:creationId xmlns:a16="http://schemas.microsoft.com/office/drawing/2014/main" id="{077AC02D-4453-48F8-A9A9-99C110437C1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17" name="直線コネクタ 516">
          <a:extLst>
            <a:ext uri="{FF2B5EF4-FFF2-40B4-BE49-F238E27FC236}">
              <a16:creationId xmlns:a16="http://schemas.microsoft.com/office/drawing/2014/main" id="{229D9E41-61DB-41D8-A96A-196119CAF831}"/>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18" name="【消防施設】&#10;一人当たり面積最小値テキスト">
          <a:extLst>
            <a:ext uri="{FF2B5EF4-FFF2-40B4-BE49-F238E27FC236}">
              <a16:creationId xmlns:a16="http://schemas.microsoft.com/office/drawing/2014/main" id="{59FA5297-71F7-466A-8674-DF38B19F9414}"/>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9" name="直線コネクタ 518">
          <a:extLst>
            <a:ext uri="{FF2B5EF4-FFF2-40B4-BE49-F238E27FC236}">
              <a16:creationId xmlns:a16="http://schemas.microsoft.com/office/drawing/2014/main" id="{146F966D-D515-43A5-8DE1-C3905861586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20" name="【消防施設】&#10;一人当たり面積最大値テキスト">
          <a:extLst>
            <a:ext uri="{FF2B5EF4-FFF2-40B4-BE49-F238E27FC236}">
              <a16:creationId xmlns:a16="http://schemas.microsoft.com/office/drawing/2014/main" id="{2047CAAD-31C1-445A-A383-5EA563EBEB44}"/>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21" name="直線コネクタ 520">
          <a:extLst>
            <a:ext uri="{FF2B5EF4-FFF2-40B4-BE49-F238E27FC236}">
              <a16:creationId xmlns:a16="http://schemas.microsoft.com/office/drawing/2014/main" id="{DF4B21BF-5F7F-4F81-B3B1-6F40C6F28F7C}"/>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522" name="【消防施設】&#10;一人当たり面積平均値テキスト">
          <a:extLst>
            <a:ext uri="{FF2B5EF4-FFF2-40B4-BE49-F238E27FC236}">
              <a16:creationId xmlns:a16="http://schemas.microsoft.com/office/drawing/2014/main" id="{DC989D15-3A6C-48A7-851C-32D2B24D7318}"/>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23" name="フローチャート: 判断 522">
          <a:extLst>
            <a:ext uri="{FF2B5EF4-FFF2-40B4-BE49-F238E27FC236}">
              <a16:creationId xmlns:a16="http://schemas.microsoft.com/office/drawing/2014/main" id="{8590C6BD-A400-4A96-A2CB-5F1C5CD3B152}"/>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24" name="フローチャート: 判断 523">
          <a:extLst>
            <a:ext uri="{FF2B5EF4-FFF2-40B4-BE49-F238E27FC236}">
              <a16:creationId xmlns:a16="http://schemas.microsoft.com/office/drawing/2014/main" id="{A76FD21F-47A8-4AD2-B7D3-F9EA611D6EDB}"/>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25" name="フローチャート: 判断 524">
          <a:extLst>
            <a:ext uri="{FF2B5EF4-FFF2-40B4-BE49-F238E27FC236}">
              <a16:creationId xmlns:a16="http://schemas.microsoft.com/office/drawing/2014/main" id="{54455974-3A9E-4806-AD85-9DDB52CE33A2}"/>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26" name="フローチャート: 判断 525">
          <a:extLst>
            <a:ext uri="{FF2B5EF4-FFF2-40B4-BE49-F238E27FC236}">
              <a16:creationId xmlns:a16="http://schemas.microsoft.com/office/drawing/2014/main" id="{48717968-8D89-4036-9864-6A0F2FA3285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27" name="フローチャート: 判断 526">
          <a:extLst>
            <a:ext uri="{FF2B5EF4-FFF2-40B4-BE49-F238E27FC236}">
              <a16:creationId xmlns:a16="http://schemas.microsoft.com/office/drawing/2014/main" id="{97CF6D1F-EAA4-4657-B965-F2A8916A81C9}"/>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A85395EA-DDBB-4BF7-9306-85D6E6F97B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FA17F551-70E1-4547-9525-4B2F146539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98DAD875-A065-4B32-9357-4DD604486A5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1F17242B-D5CA-4CE0-B51B-8D62C645066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F2C9DAD-12FD-46D6-9080-B92D6F15B09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170180</xdr:rowOff>
    </xdr:from>
    <xdr:to>
      <xdr:col>107</xdr:col>
      <xdr:colOff>101600</xdr:colOff>
      <xdr:row>85</xdr:row>
      <xdr:rowOff>100330</xdr:rowOff>
    </xdr:to>
    <xdr:sp macro="" textlink="">
      <xdr:nvSpPr>
        <xdr:cNvPr id="533" name="楕円 532">
          <a:extLst>
            <a:ext uri="{FF2B5EF4-FFF2-40B4-BE49-F238E27FC236}">
              <a16:creationId xmlns:a16="http://schemas.microsoft.com/office/drawing/2014/main" id="{1A1D208D-6906-4C32-A3D1-43E62C6940DF}"/>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2539</xdr:rowOff>
    </xdr:from>
    <xdr:to>
      <xdr:col>102</xdr:col>
      <xdr:colOff>165100</xdr:colOff>
      <xdr:row>85</xdr:row>
      <xdr:rowOff>104139</xdr:rowOff>
    </xdr:to>
    <xdr:sp macro="" textlink="">
      <xdr:nvSpPr>
        <xdr:cNvPr id="534" name="楕円 533">
          <a:extLst>
            <a:ext uri="{FF2B5EF4-FFF2-40B4-BE49-F238E27FC236}">
              <a16:creationId xmlns:a16="http://schemas.microsoft.com/office/drawing/2014/main" id="{B37076EF-FB6E-45A1-8E17-D7A37F1B3D0F}"/>
            </a:ext>
          </a:extLst>
        </xdr:cNvPr>
        <xdr:cNvSpPr/>
      </xdr:nvSpPr>
      <xdr:spPr>
        <a:xfrm>
          <a:off x="19494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53339</xdr:rowOff>
    </xdr:to>
    <xdr:cxnSp macro="">
      <xdr:nvCxnSpPr>
        <xdr:cNvPr id="535" name="直線コネクタ 534">
          <a:extLst>
            <a:ext uri="{FF2B5EF4-FFF2-40B4-BE49-F238E27FC236}">
              <a16:creationId xmlns:a16="http://schemas.microsoft.com/office/drawing/2014/main" id="{E6A40B87-F9B2-4DDC-BAE6-B0DCDB108C20}"/>
            </a:ext>
          </a:extLst>
        </xdr:cNvPr>
        <xdr:cNvCxnSpPr/>
      </xdr:nvCxnSpPr>
      <xdr:spPr>
        <a:xfrm flipV="1">
          <a:off x="19545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36" name="n_1aveValue【消防施設】&#10;一人当たり面積">
          <a:extLst>
            <a:ext uri="{FF2B5EF4-FFF2-40B4-BE49-F238E27FC236}">
              <a16:creationId xmlns:a16="http://schemas.microsoft.com/office/drawing/2014/main" id="{347E4530-3572-4E72-90CA-4521FE85F145}"/>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37" name="n_2aveValue【消防施設】&#10;一人当たり面積">
          <a:extLst>
            <a:ext uri="{FF2B5EF4-FFF2-40B4-BE49-F238E27FC236}">
              <a16:creationId xmlns:a16="http://schemas.microsoft.com/office/drawing/2014/main" id="{11768D70-2743-4401-ACC4-BBB7602AE5F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38" name="n_3aveValue【消防施設】&#10;一人当たり面積">
          <a:extLst>
            <a:ext uri="{FF2B5EF4-FFF2-40B4-BE49-F238E27FC236}">
              <a16:creationId xmlns:a16="http://schemas.microsoft.com/office/drawing/2014/main" id="{D76D39D0-1F0D-456B-B5AD-04D0FBD7F979}"/>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39" name="n_4aveValue【消防施設】&#10;一人当たり面積">
          <a:extLst>
            <a:ext uri="{FF2B5EF4-FFF2-40B4-BE49-F238E27FC236}">
              <a16:creationId xmlns:a16="http://schemas.microsoft.com/office/drawing/2014/main" id="{A37D03CD-8ADC-4E8D-8D6C-1FAD772BC16B}"/>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540" name="n_2mainValue【消防施設】&#10;一人当たり面積">
          <a:extLst>
            <a:ext uri="{FF2B5EF4-FFF2-40B4-BE49-F238E27FC236}">
              <a16:creationId xmlns:a16="http://schemas.microsoft.com/office/drawing/2014/main" id="{5A308DA0-EEB2-48C9-811B-6680146E6397}"/>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95266</xdr:rowOff>
    </xdr:from>
    <xdr:ext cx="469744" cy="259045"/>
    <xdr:sp macro="" textlink="">
      <xdr:nvSpPr>
        <xdr:cNvPr id="541" name="n_3mainValue【消防施設】&#10;一人当たり面積">
          <a:extLst>
            <a:ext uri="{FF2B5EF4-FFF2-40B4-BE49-F238E27FC236}">
              <a16:creationId xmlns:a16="http://schemas.microsoft.com/office/drawing/2014/main" id="{C3407C66-6437-4170-9EF0-4706FD3DA480}"/>
            </a:ext>
          </a:extLst>
        </xdr:cNvPr>
        <xdr:cNvSpPr txBox="1"/>
      </xdr:nvSpPr>
      <xdr:spPr>
        <a:xfrm>
          <a:off x="19310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700BC029-478B-471C-AA69-F2333A3434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DE664473-30E9-4A2A-B427-5AE9622147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57BEB349-49C8-4EBD-88CE-B6BB50DD53A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6DF35739-110E-439E-8912-44DCD78E9A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BE95CEF1-3D27-4AB9-8BF1-4B0AC8347D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8BCF01D7-A544-4004-B118-A07833F6DF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8D0E11FD-11D4-410A-A035-1B2983E0F5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E204529C-030D-4A19-AA76-C53C0C2038C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3C904438-BA47-4835-8328-55761F8964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58BD9955-7A36-420E-8E6C-C06B1E4E31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E689C2E5-84D9-4A13-BE07-14A559A7F6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3F1B2C90-513B-4B6E-8792-576BC4A1218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59D548A8-5D82-4C50-9C8E-98EB0C367EA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35223DC-E2FC-4205-B5E3-132392CFAD8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9DBE7667-4E1D-464A-A858-9F156720459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DEBC712-8314-4101-BD2A-E287C47F0B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D4E99E9E-6B59-4679-9F8F-CEB94020206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CB0F06E-F11D-4FB4-A824-8F3B31DDE9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4C07D8C-4251-425A-A96F-25F99E861C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FE4558F4-381A-42A5-86C9-257FA4A0D68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FE749F19-35E1-4892-8DFF-994B40ED74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AB54C3CB-2047-4D9F-B26E-A8538337BBB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85756E39-705A-4FE6-9B25-79F7D006F3D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5F28ED9F-E76F-456C-903E-CDBCF7B101A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BEC516FF-7E8C-49AA-92F5-2865F8F1609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B46C7DB1-3F62-46AC-A407-55DE972F3127}"/>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233A22C3-11D9-4407-A42E-9DED5D3D295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D0AFA766-C856-472C-B21D-1AAF9ED366A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0" name="【庁舎】&#10;有形固定資産減価償却率最大値テキスト">
          <a:extLst>
            <a:ext uri="{FF2B5EF4-FFF2-40B4-BE49-F238E27FC236}">
              <a16:creationId xmlns:a16="http://schemas.microsoft.com/office/drawing/2014/main" id="{A8FD2B1A-6F0B-4706-9521-EF84F55CAB0D}"/>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1" name="直線コネクタ 570">
          <a:extLst>
            <a:ext uri="{FF2B5EF4-FFF2-40B4-BE49-F238E27FC236}">
              <a16:creationId xmlns:a16="http://schemas.microsoft.com/office/drawing/2014/main" id="{00C9F9E6-915B-495E-AFA5-983559836A9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72" name="【庁舎】&#10;有形固定資産減価償却率平均値テキスト">
          <a:extLst>
            <a:ext uri="{FF2B5EF4-FFF2-40B4-BE49-F238E27FC236}">
              <a16:creationId xmlns:a16="http://schemas.microsoft.com/office/drawing/2014/main" id="{E05C6018-1A92-4FA5-A25C-952963083D42}"/>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73" name="フローチャート: 判断 572">
          <a:extLst>
            <a:ext uri="{FF2B5EF4-FFF2-40B4-BE49-F238E27FC236}">
              <a16:creationId xmlns:a16="http://schemas.microsoft.com/office/drawing/2014/main" id="{D09DD07B-3A67-402B-8D60-7C15EA2A836E}"/>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74" name="フローチャート: 判断 573">
          <a:extLst>
            <a:ext uri="{FF2B5EF4-FFF2-40B4-BE49-F238E27FC236}">
              <a16:creationId xmlns:a16="http://schemas.microsoft.com/office/drawing/2014/main" id="{255AFA3A-833B-4707-9F56-DEDFC1DE0336}"/>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75" name="フローチャート: 判断 574">
          <a:extLst>
            <a:ext uri="{FF2B5EF4-FFF2-40B4-BE49-F238E27FC236}">
              <a16:creationId xmlns:a16="http://schemas.microsoft.com/office/drawing/2014/main" id="{D53C28BF-3C0A-45EF-A816-135C3F0B2F9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76" name="フローチャート: 判断 575">
          <a:extLst>
            <a:ext uri="{FF2B5EF4-FFF2-40B4-BE49-F238E27FC236}">
              <a16:creationId xmlns:a16="http://schemas.microsoft.com/office/drawing/2014/main" id="{E708C44A-C183-4B9A-9C10-E345737BDB8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7" name="フローチャート: 判断 576">
          <a:extLst>
            <a:ext uri="{FF2B5EF4-FFF2-40B4-BE49-F238E27FC236}">
              <a16:creationId xmlns:a16="http://schemas.microsoft.com/office/drawing/2014/main" id="{5C7C0F99-5488-411B-BF80-2723FCF98385}"/>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30021B25-ABFE-4972-ADA7-C2A522F92F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48BB4E9F-EBF0-4001-BFC0-11472294B6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B9AA330-045E-47D2-B4A0-44A59521D1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813E11DE-27DE-4256-9B67-0BBB2CF899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688DAA83-840D-4764-904C-8EF552EF43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48261</xdr:rowOff>
    </xdr:from>
    <xdr:to>
      <xdr:col>76</xdr:col>
      <xdr:colOff>165100</xdr:colOff>
      <xdr:row>105</xdr:row>
      <xdr:rowOff>149861</xdr:rowOff>
    </xdr:to>
    <xdr:sp macro="" textlink="">
      <xdr:nvSpPr>
        <xdr:cNvPr id="583" name="楕円 582">
          <a:extLst>
            <a:ext uri="{FF2B5EF4-FFF2-40B4-BE49-F238E27FC236}">
              <a16:creationId xmlns:a16="http://schemas.microsoft.com/office/drawing/2014/main" id="{3E796A05-D6B5-4D87-B7CE-8D364BEA8BE8}"/>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584" name="楕円 583">
          <a:extLst>
            <a:ext uri="{FF2B5EF4-FFF2-40B4-BE49-F238E27FC236}">
              <a16:creationId xmlns:a16="http://schemas.microsoft.com/office/drawing/2014/main" id="{9C45BEBD-7FB2-4F80-BD0B-8D74A3AB8E1B}"/>
            </a:ext>
          </a:extLst>
        </xdr:cNvPr>
        <xdr:cNvSpPr/>
      </xdr:nvSpPr>
      <xdr:spPr>
        <a:xfrm>
          <a:off x="13652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56606</xdr:rowOff>
    </xdr:from>
    <xdr:to>
      <xdr:col>76</xdr:col>
      <xdr:colOff>114300</xdr:colOff>
      <xdr:row>105</xdr:row>
      <xdr:rowOff>99061</xdr:rowOff>
    </xdr:to>
    <xdr:cxnSp macro="">
      <xdr:nvCxnSpPr>
        <xdr:cNvPr id="585" name="直線コネクタ 584">
          <a:extLst>
            <a:ext uri="{FF2B5EF4-FFF2-40B4-BE49-F238E27FC236}">
              <a16:creationId xmlns:a16="http://schemas.microsoft.com/office/drawing/2014/main" id="{E3471E40-9C96-402B-B3FD-C388CFD31677}"/>
            </a:ext>
          </a:extLst>
        </xdr:cNvPr>
        <xdr:cNvCxnSpPr/>
      </xdr:nvCxnSpPr>
      <xdr:spPr>
        <a:xfrm>
          <a:off x="13703300" y="1805885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86" name="n_1aveValue【庁舎】&#10;有形固定資産減価償却率">
          <a:extLst>
            <a:ext uri="{FF2B5EF4-FFF2-40B4-BE49-F238E27FC236}">
              <a16:creationId xmlns:a16="http://schemas.microsoft.com/office/drawing/2014/main" id="{521A12FE-BAE1-47D7-80C2-58250E5FBF9D}"/>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87" name="n_2aveValue【庁舎】&#10;有形固定資産減価償却率">
          <a:extLst>
            <a:ext uri="{FF2B5EF4-FFF2-40B4-BE49-F238E27FC236}">
              <a16:creationId xmlns:a16="http://schemas.microsoft.com/office/drawing/2014/main" id="{9FB4EEB5-FBC5-4085-BCC3-E96430F79C48}"/>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88" name="n_3aveValue【庁舎】&#10;有形固定資産減価償却率">
          <a:extLst>
            <a:ext uri="{FF2B5EF4-FFF2-40B4-BE49-F238E27FC236}">
              <a16:creationId xmlns:a16="http://schemas.microsoft.com/office/drawing/2014/main" id="{282F1E0E-F483-4E67-841F-8908B521D28A}"/>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89" name="n_4aveValue【庁舎】&#10;有形固定資産減価償却率">
          <a:extLst>
            <a:ext uri="{FF2B5EF4-FFF2-40B4-BE49-F238E27FC236}">
              <a16:creationId xmlns:a16="http://schemas.microsoft.com/office/drawing/2014/main" id="{5F038DB2-DFCE-4DD4-831C-FD9F8C4D30B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90" name="n_2mainValue【庁舎】&#10;有形固定資産減価償却率">
          <a:extLst>
            <a:ext uri="{FF2B5EF4-FFF2-40B4-BE49-F238E27FC236}">
              <a16:creationId xmlns:a16="http://schemas.microsoft.com/office/drawing/2014/main" id="{EB3E4BF6-B802-4D0E-A206-EEFB359F6145}"/>
            </a:ext>
          </a:extLst>
        </xdr:cNvPr>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591" name="n_3mainValue【庁舎】&#10;有形固定資産減価償却率">
          <a:extLst>
            <a:ext uri="{FF2B5EF4-FFF2-40B4-BE49-F238E27FC236}">
              <a16:creationId xmlns:a16="http://schemas.microsoft.com/office/drawing/2014/main" id="{C9975CCA-9D88-4665-B3F9-3EB63F5A4606}"/>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3342F5C3-D650-4CC7-A493-CA9906788B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0ECEB51C-3DFB-4CC2-9B30-8956403809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B861A7E7-BFFA-4231-A378-28078354A6E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5DC2BF31-B762-4F8A-948E-E5A054DE90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A49AEA82-113F-4471-BC46-C617F55DD8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F5687DD-547F-4716-B6F2-8609833F75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0831E723-16CC-4E49-9D9F-3967C4A6093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7ED45BBA-7977-45E9-A45E-A701275E53B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5676A71E-065A-4D50-A806-541F84DA11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45143822-F5AC-4056-8FDF-F06D5177E4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a:extLst>
            <a:ext uri="{FF2B5EF4-FFF2-40B4-BE49-F238E27FC236}">
              <a16:creationId xmlns:a16="http://schemas.microsoft.com/office/drawing/2014/main" id="{1CADDFBD-FFC0-42CF-B19F-CDE22F5AFDF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a:extLst>
            <a:ext uri="{FF2B5EF4-FFF2-40B4-BE49-F238E27FC236}">
              <a16:creationId xmlns:a16="http://schemas.microsoft.com/office/drawing/2014/main" id="{548A2B66-BBD3-4389-81EA-231100D454A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a:extLst>
            <a:ext uri="{FF2B5EF4-FFF2-40B4-BE49-F238E27FC236}">
              <a16:creationId xmlns:a16="http://schemas.microsoft.com/office/drawing/2014/main" id="{221A0E65-8C42-4C87-B8F7-EAAFCB3E098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a:extLst>
            <a:ext uri="{FF2B5EF4-FFF2-40B4-BE49-F238E27FC236}">
              <a16:creationId xmlns:a16="http://schemas.microsoft.com/office/drawing/2014/main" id="{76644DC4-2917-4B1C-A857-E035E8EC356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a:extLst>
            <a:ext uri="{FF2B5EF4-FFF2-40B4-BE49-F238E27FC236}">
              <a16:creationId xmlns:a16="http://schemas.microsoft.com/office/drawing/2014/main" id="{F3979642-4275-4477-9338-A15C27C020C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a:extLst>
            <a:ext uri="{FF2B5EF4-FFF2-40B4-BE49-F238E27FC236}">
              <a16:creationId xmlns:a16="http://schemas.microsoft.com/office/drawing/2014/main" id="{9D61A7A7-A7EF-44C9-8580-E3BB7CFFFB7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a:extLst>
            <a:ext uri="{FF2B5EF4-FFF2-40B4-BE49-F238E27FC236}">
              <a16:creationId xmlns:a16="http://schemas.microsoft.com/office/drawing/2014/main" id="{449608B2-91AF-461D-9C80-4B7C6F9F354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a:extLst>
            <a:ext uri="{FF2B5EF4-FFF2-40B4-BE49-F238E27FC236}">
              <a16:creationId xmlns:a16="http://schemas.microsoft.com/office/drawing/2014/main" id="{6EA2625A-8FCC-4D77-A35B-6DEF62796F5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a:extLst>
            <a:ext uri="{FF2B5EF4-FFF2-40B4-BE49-F238E27FC236}">
              <a16:creationId xmlns:a16="http://schemas.microsoft.com/office/drawing/2014/main" id="{CA17ABC7-B862-42FA-B8C0-9742B9A4A0A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a:extLst>
            <a:ext uri="{FF2B5EF4-FFF2-40B4-BE49-F238E27FC236}">
              <a16:creationId xmlns:a16="http://schemas.microsoft.com/office/drawing/2014/main" id="{8CF1B6DD-BB2B-4675-A194-D864C24FB66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a:extLst>
            <a:ext uri="{FF2B5EF4-FFF2-40B4-BE49-F238E27FC236}">
              <a16:creationId xmlns:a16="http://schemas.microsoft.com/office/drawing/2014/main" id="{2F744878-148A-4742-8BF7-4987DA919DF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3" name="テキスト ボックス 612">
          <a:extLst>
            <a:ext uri="{FF2B5EF4-FFF2-40B4-BE49-F238E27FC236}">
              <a16:creationId xmlns:a16="http://schemas.microsoft.com/office/drawing/2014/main" id="{A731E4F5-B916-4172-A78B-9E18BBA4255D}"/>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65F703D0-0391-4255-9210-640A21B1169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5" name="テキスト ボックス 614">
          <a:extLst>
            <a:ext uri="{FF2B5EF4-FFF2-40B4-BE49-F238E27FC236}">
              <a16:creationId xmlns:a16="http://schemas.microsoft.com/office/drawing/2014/main" id="{7C6E6038-9993-45F9-8610-D835BFF2A74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B5DE2ACC-8B2F-4556-A288-3C06D30F1A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17" name="直線コネクタ 616">
          <a:extLst>
            <a:ext uri="{FF2B5EF4-FFF2-40B4-BE49-F238E27FC236}">
              <a16:creationId xmlns:a16="http://schemas.microsoft.com/office/drawing/2014/main" id="{BFC1C37F-D02B-4BBA-A5F9-A9BAC3252B5A}"/>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18" name="【庁舎】&#10;一人当たり面積最小値テキスト">
          <a:extLst>
            <a:ext uri="{FF2B5EF4-FFF2-40B4-BE49-F238E27FC236}">
              <a16:creationId xmlns:a16="http://schemas.microsoft.com/office/drawing/2014/main" id="{521BBCCF-8B89-4E3B-A97A-34AA020B63CA}"/>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19" name="直線コネクタ 618">
          <a:extLst>
            <a:ext uri="{FF2B5EF4-FFF2-40B4-BE49-F238E27FC236}">
              <a16:creationId xmlns:a16="http://schemas.microsoft.com/office/drawing/2014/main" id="{217B985D-6052-4EB2-A791-B6F6C8DBC0BC}"/>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0" name="【庁舎】&#10;一人当たり面積最大値テキスト">
          <a:extLst>
            <a:ext uri="{FF2B5EF4-FFF2-40B4-BE49-F238E27FC236}">
              <a16:creationId xmlns:a16="http://schemas.microsoft.com/office/drawing/2014/main" id="{740CE46F-29BF-4BC9-B999-1D4F76C997E9}"/>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1" name="直線コネクタ 620">
          <a:extLst>
            <a:ext uri="{FF2B5EF4-FFF2-40B4-BE49-F238E27FC236}">
              <a16:creationId xmlns:a16="http://schemas.microsoft.com/office/drawing/2014/main" id="{D48EAC98-58AB-4255-B9AA-134A6CCC6344}"/>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622" name="【庁舎】&#10;一人当たり面積平均値テキスト">
          <a:extLst>
            <a:ext uri="{FF2B5EF4-FFF2-40B4-BE49-F238E27FC236}">
              <a16:creationId xmlns:a16="http://schemas.microsoft.com/office/drawing/2014/main" id="{D9F7860C-CA5F-4918-94ED-4DD0487256DB}"/>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23" name="フローチャート: 判断 622">
          <a:extLst>
            <a:ext uri="{FF2B5EF4-FFF2-40B4-BE49-F238E27FC236}">
              <a16:creationId xmlns:a16="http://schemas.microsoft.com/office/drawing/2014/main" id="{20EAE9F4-BD5A-493A-9336-4DCFE1B4466C}"/>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24" name="フローチャート: 判断 623">
          <a:extLst>
            <a:ext uri="{FF2B5EF4-FFF2-40B4-BE49-F238E27FC236}">
              <a16:creationId xmlns:a16="http://schemas.microsoft.com/office/drawing/2014/main" id="{A351DA11-32D5-4FA3-ABC5-AA371217CBB4}"/>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25" name="フローチャート: 判断 624">
          <a:extLst>
            <a:ext uri="{FF2B5EF4-FFF2-40B4-BE49-F238E27FC236}">
              <a16:creationId xmlns:a16="http://schemas.microsoft.com/office/drawing/2014/main" id="{DDE82904-9F19-446F-92BF-231AB373F66F}"/>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26" name="フローチャート: 判断 625">
          <a:extLst>
            <a:ext uri="{FF2B5EF4-FFF2-40B4-BE49-F238E27FC236}">
              <a16:creationId xmlns:a16="http://schemas.microsoft.com/office/drawing/2014/main" id="{9A3787E2-EFBE-4832-B630-31E0D7BE93D9}"/>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27" name="フローチャート: 判断 626">
          <a:extLst>
            <a:ext uri="{FF2B5EF4-FFF2-40B4-BE49-F238E27FC236}">
              <a16:creationId xmlns:a16="http://schemas.microsoft.com/office/drawing/2014/main" id="{70157F85-7C37-4088-8E86-78E8814072DB}"/>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6F30FB8B-942F-4D9B-8944-7544314DB3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B8F0790A-FDD4-455C-9C10-5945825158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B5F7DE07-888F-4368-888A-5958FE9D10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38B628D2-784A-4034-BF92-D190D2FCD6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388E9B86-EA37-4B58-8108-F19028C1BF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46954</xdr:rowOff>
    </xdr:from>
    <xdr:to>
      <xdr:col>107</xdr:col>
      <xdr:colOff>101600</xdr:colOff>
      <xdr:row>108</xdr:row>
      <xdr:rowOff>148554</xdr:rowOff>
    </xdr:to>
    <xdr:sp macro="" textlink="">
      <xdr:nvSpPr>
        <xdr:cNvPr id="633" name="楕円 632">
          <a:extLst>
            <a:ext uri="{FF2B5EF4-FFF2-40B4-BE49-F238E27FC236}">
              <a16:creationId xmlns:a16="http://schemas.microsoft.com/office/drawing/2014/main" id="{CBBB3BD9-F611-406A-A856-370DC1C1D447}"/>
            </a:ext>
          </a:extLst>
        </xdr:cNvPr>
        <xdr:cNvSpPr/>
      </xdr:nvSpPr>
      <xdr:spPr>
        <a:xfrm>
          <a:off x="20383500" y="1856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48423</xdr:rowOff>
    </xdr:from>
    <xdr:to>
      <xdr:col>102</xdr:col>
      <xdr:colOff>165100</xdr:colOff>
      <xdr:row>108</xdr:row>
      <xdr:rowOff>150023</xdr:rowOff>
    </xdr:to>
    <xdr:sp macro="" textlink="">
      <xdr:nvSpPr>
        <xdr:cNvPr id="634" name="楕円 633">
          <a:extLst>
            <a:ext uri="{FF2B5EF4-FFF2-40B4-BE49-F238E27FC236}">
              <a16:creationId xmlns:a16="http://schemas.microsoft.com/office/drawing/2014/main" id="{B03037B3-050D-4658-A1B8-84010C789A46}"/>
            </a:ext>
          </a:extLst>
        </xdr:cNvPr>
        <xdr:cNvSpPr/>
      </xdr:nvSpPr>
      <xdr:spPr>
        <a:xfrm>
          <a:off x="19494500" y="185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97754</xdr:rowOff>
    </xdr:from>
    <xdr:to>
      <xdr:col>107</xdr:col>
      <xdr:colOff>50800</xdr:colOff>
      <xdr:row>108</xdr:row>
      <xdr:rowOff>99223</xdr:rowOff>
    </xdr:to>
    <xdr:cxnSp macro="">
      <xdr:nvCxnSpPr>
        <xdr:cNvPr id="635" name="直線コネクタ 634">
          <a:extLst>
            <a:ext uri="{FF2B5EF4-FFF2-40B4-BE49-F238E27FC236}">
              <a16:creationId xmlns:a16="http://schemas.microsoft.com/office/drawing/2014/main" id="{89F6B39B-903B-4485-8C8C-A01A905310FD}"/>
            </a:ext>
          </a:extLst>
        </xdr:cNvPr>
        <xdr:cNvCxnSpPr/>
      </xdr:nvCxnSpPr>
      <xdr:spPr>
        <a:xfrm flipV="1">
          <a:off x="19545300" y="18614354"/>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36" name="n_1aveValue【庁舎】&#10;一人当たり面積">
          <a:extLst>
            <a:ext uri="{FF2B5EF4-FFF2-40B4-BE49-F238E27FC236}">
              <a16:creationId xmlns:a16="http://schemas.microsoft.com/office/drawing/2014/main" id="{B620A405-ED8C-486A-B2F1-3FA398399FA2}"/>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37" name="n_2aveValue【庁舎】&#10;一人当たり面積">
          <a:extLst>
            <a:ext uri="{FF2B5EF4-FFF2-40B4-BE49-F238E27FC236}">
              <a16:creationId xmlns:a16="http://schemas.microsoft.com/office/drawing/2014/main" id="{C300A02B-2A52-471E-B2EE-78337F1CFD93}"/>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638" name="n_3aveValue【庁舎】&#10;一人当たり面積">
          <a:extLst>
            <a:ext uri="{FF2B5EF4-FFF2-40B4-BE49-F238E27FC236}">
              <a16:creationId xmlns:a16="http://schemas.microsoft.com/office/drawing/2014/main" id="{C1BC5E71-384F-46F5-AED2-71E5E84AF966}"/>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39" name="n_4aveValue【庁舎】&#10;一人当たり面積">
          <a:extLst>
            <a:ext uri="{FF2B5EF4-FFF2-40B4-BE49-F238E27FC236}">
              <a16:creationId xmlns:a16="http://schemas.microsoft.com/office/drawing/2014/main" id="{49E8215C-393E-4BE2-B491-097D0FEAC982}"/>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139681</xdr:rowOff>
    </xdr:from>
    <xdr:ext cx="469744" cy="259045"/>
    <xdr:sp macro="" textlink="">
      <xdr:nvSpPr>
        <xdr:cNvPr id="640" name="n_2mainValue【庁舎】&#10;一人当たり面積">
          <a:extLst>
            <a:ext uri="{FF2B5EF4-FFF2-40B4-BE49-F238E27FC236}">
              <a16:creationId xmlns:a16="http://schemas.microsoft.com/office/drawing/2014/main" id="{81861225-3280-4F56-BDC3-83E84FC392DE}"/>
            </a:ext>
          </a:extLst>
        </xdr:cNvPr>
        <xdr:cNvSpPr txBox="1"/>
      </xdr:nvSpPr>
      <xdr:spPr>
        <a:xfrm>
          <a:off x="20199427" y="1865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166550</xdr:rowOff>
    </xdr:from>
    <xdr:ext cx="469744" cy="259045"/>
    <xdr:sp macro="" textlink="">
      <xdr:nvSpPr>
        <xdr:cNvPr id="641" name="n_3mainValue【庁舎】&#10;一人当たり面積">
          <a:extLst>
            <a:ext uri="{FF2B5EF4-FFF2-40B4-BE49-F238E27FC236}">
              <a16:creationId xmlns:a16="http://schemas.microsoft.com/office/drawing/2014/main" id="{593D4C1F-1C27-44CB-8690-B554D066EA5B}"/>
            </a:ext>
          </a:extLst>
        </xdr:cNvPr>
        <xdr:cNvSpPr txBox="1"/>
      </xdr:nvSpPr>
      <xdr:spPr>
        <a:xfrm>
          <a:off x="19310427" y="183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a:extLst>
            <a:ext uri="{FF2B5EF4-FFF2-40B4-BE49-F238E27FC236}">
              <a16:creationId xmlns:a16="http://schemas.microsoft.com/office/drawing/2014/main" id="{3B83574D-E071-489D-A3BA-88CE6E397E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a:extLst>
            <a:ext uri="{FF2B5EF4-FFF2-40B4-BE49-F238E27FC236}">
              <a16:creationId xmlns:a16="http://schemas.microsoft.com/office/drawing/2014/main" id="{2EA3D490-F84D-42B0-B531-D86E2C6D603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a:extLst>
            <a:ext uri="{FF2B5EF4-FFF2-40B4-BE49-F238E27FC236}">
              <a16:creationId xmlns:a16="http://schemas.microsoft.com/office/drawing/2014/main" id="{1B2FEB96-A0E2-46BE-BB34-1CF73A09886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一部台帳未整備のため、</a:t>
          </a:r>
          <a:r>
            <a:rPr lang="ja-JP" altLang="ja-JP" sz="1100" b="0" i="0" baseline="0">
              <a:solidFill>
                <a:schemeClr val="dk1"/>
              </a:solidFill>
              <a:effectLst/>
              <a:latin typeface="+mn-lt"/>
              <a:ea typeface="+mn-ea"/>
              <a:cs typeface="+mn-cs"/>
            </a:rPr>
            <a:t>有形固定資産減価償却率が表示されない。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6,442
27.78
5,604,842
5,380,482
213,203
2,708,344
5,721,479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類似団体内平均値は上回っているが、財政力指数は年々減少傾向にある。町税などの自主財源が乏しく、地方交付税や補助金等への依存度が高い財政構造にある。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定員適正化計画による人件費の削減等の歳出の徹底的な見直しを実施するとともに、町税等の収納率向上を図り、歳入確保に努める。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92428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義務的経費（扶助費、公債費）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しているものの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微減している</a:t>
          </a:r>
          <a:r>
            <a:rPr kumimoji="1" lang="ja-JP" altLang="ja-JP" sz="1100" b="0" i="0" baseline="0">
              <a:solidFill>
                <a:schemeClr val="dk1"/>
              </a:solidFill>
              <a:effectLst/>
              <a:latin typeface="+mn-lt"/>
              <a:ea typeface="+mn-ea"/>
              <a:cs typeface="+mn-cs"/>
            </a:rPr>
            <a:t>。財政力指数と同様に、歳出の徹底的な見直しを実施するとともに、町税等の収納率向上を図り、歳入確保に努める。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218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1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44196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108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63</xdr:row>
      <xdr:rowOff>109474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5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87139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人口１人当たりの決算額は、類似団体内平均値を下回っている。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今後もさらなる行財政改革の推進を図り、職員定数の適正化による人件費及び物件費の歳出抑制に努める。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23020</xdr:rowOff>
    </xdr:from>
    <xdr:to>
      <xdr:col>23</xdr:col>
      <xdr:colOff>133350</xdr:colOff>
      <xdr:row>82</xdr:row>
      <xdr:rowOff>49287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081920"/>
          <a:ext cx="8382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168351</xdr:rowOff>
    </xdr:from>
    <xdr:to>
      <xdr:col>19</xdr:col>
      <xdr:colOff>133350</xdr:colOff>
      <xdr:row>82</xdr:row>
      <xdr:rowOff>49287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55801"/>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129761</xdr:rowOff>
    </xdr:from>
    <xdr:to>
      <xdr:col>15</xdr:col>
      <xdr:colOff>82550</xdr:colOff>
      <xdr:row>81</xdr:row>
      <xdr:rowOff>168351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17211"/>
          <a:ext cx="889000" cy="3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65492</xdr:rowOff>
    </xdr:from>
    <xdr:to>
      <xdr:col>11</xdr:col>
      <xdr:colOff>31750</xdr:colOff>
      <xdr:row>81</xdr:row>
      <xdr:rowOff>129761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52942"/>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143670</xdr:rowOff>
    </xdr:from>
    <xdr:to>
      <xdr:col>23</xdr:col>
      <xdr:colOff>184150</xdr:colOff>
      <xdr:row>82</xdr:row>
      <xdr:rowOff>73820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160197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169937</xdr:rowOff>
    </xdr:from>
    <xdr:to>
      <xdr:col>19</xdr:col>
      <xdr:colOff>184150</xdr:colOff>
      <xdr:row>82</xdr:row>
      <xdr:rowOff>100087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110264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26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117551</xdr:rowOff>
    </xdr:from>
    <xdr:to>
      <xdr:col>15</xdr:col>
      <xdr:colOff>133350</xdr:colOff>
      <xdr:row>82</xdr:row>
      <xdr:rowOff>47701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57878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7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78961</xdr:rowOff>
    </xdr:from>
    <xdr:to>
      <xdr:col>11</xdr:col>
      <xdr:colOff>82550</xdr:colOff>
      <xdr:row>82</xdr:row>
      <xdr:rowOff>9111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19288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3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14692</xdr:rowOff>
    </xdr:from>
    <xdr:to>
      <xdr:col>7</xdr:col>
      <xdr:colOff>31750</xdr:colOff>
      <xdr:row>81</xdr:row>
      <xdr:rowOff>116292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126469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ほぼ横ばいになっており、</a:t>
          </a:r>
          <a:r>
            <a:rPr kumimoji="1" lang="ja-JP" altLang="en-US" sz="1100" b="0" i="0" baseline="0">
              <a:solidFill>
                <a:schemeClr val="dk1"/>
              </a:solidFill>
              <a:effectLst/>
              <a:latin typeface="+mn-lt"/>
              <a:ea typeface="+mn-ea"/>
              <a:cs typeface="+mn-cs"/>
            </a:rPr>
            <a:t>類似団体内平均値</a:t>
          </a:r>
          <a:r>
            <a:rPr kumimoji="1" lang="ja-JP" altLang="ja-JP" sz="1100" b="0" i="0" baseline="0">
              <a:solidFill>
                <a:schemeClr val="dk1"/>
              </a:solidFill>
              <a:effectLst/>
              <a:latin typeface="+mn-lt"/>
              <a:ea typeface="+mn-ea"/>
              <a:cs typeface="+mn-cs"/>
            </a:rPr>
            <a:t>、全国町村平均に比べ、</a:t>
          </a:r>
          <a:r>
            <a:rPr kumimoji="1" lang="ja-JP" altLang="en-US" sz="1100" b="0" i="0" baseline="0">
              <a:solidFill>
                <a:schemeClr val="dk1"/>
              </a:solidFill>
              <a:effectLst/>
              <a:latin typeface="+mn-lt"/>
              <a:ea typeface="+mn-ea"/>
              <a:cs typeface="+mn-cs"/>
            </a:rPr>
            <a:t>上回っている</a:t>
          </a:r>
          <a:r>
            <a:rPr kumimoji="1" lang="ja-JP" altLang="ja-JP" sz="1100" b="0" i="0" baseline="0">
              <a:solidFill>
                <a:schemeClr val="dk1"/>
              </a:solidFill>
              <a:effectLst/>
              <a:latin typeface="+mn-lt"/>
              <a:ea typeface="+mn-ea"/>
              <a:cs typeface="+mn-cs"/>
            </a:rPr>
            <a:t>。人事評価制度による給与の適正化や定員管理により、適正な給与水準に努める。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9347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120227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2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120227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2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120227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532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69427</xdr:rowOff>
    </xdr:from>
    <xdr:to>
      <xdr:col>77</xdr:col>
      <xdr:colOff>95250</xdr:colOff>
      <xdr:row>85</xdr:row>
      <xdr:rowOff>171027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69427</xdr:rowOff>
    </xdr:from>
    <xdr:to>
      <xdr:col>68</xdr:col>
      <xdr:colOff>203200</xdr:colOff>
      <xdr:row>85</xdr:row>
      <xdr:rowOff>171027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人当たりの職員数は、類似団体内平均値を下回っている。これまでも適正な定員管理に取り組んでいるが、今後も行財政改革に努め、定員管理の適正化を図る。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42291</xdr:rowOff>
    </xdr:from>
    <xdr:to>
      <xdr:col>81</xdr:col>
      <xdr:colOff>44450</xdr:colOff>
      <xdr:row>60</xdr:row>
      <xdr:rowOff>44704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2929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42291</xdr:rowOff>
    </xdr:from>
    <xdr:to>
      <xdr:col>77</xdr:col>
      <xdr:colOff>44450</xdr:colOff>
      <xdr:row>60</xdr:row>
      <xdr:rowOff>47117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32929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47117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979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10922</xdr:rowOff>
    </xdr:from>
    <xdr:to>
      <xdr:col>68</xdr:col>
      <xdr:colOff>152400</xdr:colOff>
      <xdr:row>60</xdr:row>
      <xdr:rowOff>18161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979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165354</xdr:rowOff>
    </xdr:from>
    <xdr:to>
      <xdr:col>81</xdr:col>
      <xdr:colOff>95250</xdr:colOff>
      <xdr:row>60</xdr:row>
      <xdr:rowOff>95504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10431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162941</xdr:rowOff>
    </xdr:from>
    <xdr:to>
      <xdr:col>77</xdr:col>
      <xdr:colOff>95250</xdr:colOff>
      <xdr:row>60</xdr:row>
      <xdr:rowOff>93091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103268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4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167767</xdr:rowOff>
    </xdr:from>
    <xdr:to>
      <xdr:col>73</xdr:col>
      <xdr:colOff>44450</xdr:colOff>
      <xdr:row>60</xdr:row>
      <xdr:rowOff>97917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108094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71899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138811</xdr:rowOff>
    </xdr:from>
    <xdr:to>
      <xdr:col>64</xdr:col>
      <xdr:colOff>152400</xdr:colOff>
      <xdr:row>60</xdr:row>
      <xdr:rowOff>68961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79138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2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地方債抑制への取組により、類似団体内平均値、鹿児島県平均と比較し、下回っているものの前年度と比較すると、</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ポイント増加している。今後も引き続き、当該年度の地方債発行額を償還額以下になるようにし、計画的な地方債の発行に努める。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71374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622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32766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3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3810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8636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236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37101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69613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前年度同様に、０ポイントとなっている。今後も引き続き、義務的経費及び経常経費の削減を中心とする行財政改革を進め、財政の健全化に努める。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6,442
27.78
5,604,842
5,380,482
213,203
2,708,344
5,721,479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定員管理及び給与の適正化に努めて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たものの</a:t>
          </a:r>
          <a:r>
            <a:rPr kumimoji="1" lang="ja-JP" altLang="ja-JP" sz="1100" b="0" i="0" baseline="0">
              <a:solidFill>
                <a:schemeClr val="dk1"/>
              </a:solidFill>
              <a:effectLst/>
              <a:latin typeface="+mn-lt"/>
              <a:ea typeface="+mn-ea"/>
              <a:cs typeface="+mn-cs"/>
            </a:rPr>
            <a:t>、類似団体内平均値を未だ上回っている状況である。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今後も定員管理及び給与の適正化を進め、人件費の抑制に努める。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86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歳出抑制の働きかけによって、前年度より</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ポイント減少し、類似団体内平均値以下となっている。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今後も職員のコスト意識を高め、事務改善等を行うことにより、経費削減に努める。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xdr:rowOff>
    </xdr:from>
    <xdr:to>
      <xdr:col>82</xdr:col>
      <xdr:colOff>107950</xdr:colOff>
      <xdr:row>16</xdr:row>
      <xdr:rowOff>26416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51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96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74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131572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29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145305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に比べ</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類似団体平均を大きく上回っている。要因として、自立支援サービス費、児童手当、保育園施設型給付費、老人ホーム入所措置費等の増加等が挙げられる。高齢化率の上昇等により厳しい状況下にあるが、福祉サービス等の低下を招かないよう配慮し、適正な事業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60</xdr:row>
      <xdr:rowOff>132443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36415"/>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59</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49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105228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3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161670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し、類似団体内平均値</a:t>
          </a:r>
          <a:r>
            <a:rPr kumimoji="1" lang="ja-JP" altLang="en-US" sz="1100" b="0" i="0" baseline="0">
              <a:solidFill>
                <a:schemeClr val="dk1"/>
              </a:solidFill>
              <a:effectLst/>
              <a:latin typeface="+mn-lt"/>
              <a:ea typeface="+mn-ea"/>
              <a:cs typeface="+mn-cs"/>
            </a:rPr>
            <a:t>とほぼ同値</a:t>
          </a:r>
          <a:r>
            <a:rPr kumimoji="1" lang="ja-JP" altLang="ja-JP" sz="1100" b="0" i="0" baseline="0">
              <a:solidFill>
                <a:schemeClr val="dk1"/>
              </a:solidFill>
              <a:effectLst/>
              <a:latin typeface="+mn-lt"/>
              <a:ea typeface="+mn-ea"/>
              <a:cs typeface="+mn-cs"/>
            </a:rPr>
            <a:t>となっている。保健事業（各種検（健）診受診促進や介護予防事業等）の取組の強化により将来的な医療費の抑制に努め、健全な事業運営を図る。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24130</xdr:rowOff>
    </xdr:from>
    <xdr:to>
      <xdr:col>82</xdr:col>
      <xdr:colOff>107950</xdr:colOff>
      <xdr:row>58</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682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149860</xdr:rowOff>
    </xdr:from>
    <xdr:to>
      <xdr:col>73</xdr:col>
      <xdr:colOff>180975</xdr:colOff>
      <xdr:row>58</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225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58</xdr:row>
      <xdr:rowOff>6985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225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144780</xdr:rowOff>
    </xdr:from>
    <xdr:to>
      <xdr:col>82</xdr:col>
      <xdr:colOff>158750</xdr:colOff>
      <xdr:row>58</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42562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ポイント減少し、類似団体平均値も下回っている。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今後も行財政改革や補助事業の見直しを進め、補助費の抑制に努める。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観光地整備や老朽化した施設整備等に、過疎対策事業債を発行したことにより、前年度より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今後も費用対効果を考慮した事業の選択を行い、有利な地方債の発行に努め、財政の健全化を図る。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81280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449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76708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3537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152146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298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97282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137685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41673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ポイント減少したが、類似団体内平均値を上回っている。今後も住民サービスの低下を招かないよう配慮しながら、さらなる経常経費抑制に努める。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96520</xdr:rowOff>
    </xdr:from>
    <xdr:to>
      <xdr:col>82</xdr:col>
      <xdr:colOff>107950</xdr:colOff>
      <xdr:row>77</xdr:row>
      <xdr:rowOff>104139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981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104139</xdr:rowOff>
    </xdr:from>
    <xdr:to>
      <xdr:col>78</xdr:col>
      <xdr:colOff>69850</xdr:colOff>
      <xdr:row>78</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3057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5080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119380</xdr:rowOff>
    </xdr:from>
    <xdr:to>
      <xdr:col>69</xdr:col>
      <xdr:colOff>92075</xdr:colOff>
      <xdr:row>77</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321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17797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139716</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20720</xdr:rowOff>
    </xdr:from>
    <xdr:to>
      <xdr:col>29</xdr:col>
      <xdr:colOff>127000</xdr:colOff>
      <xdr:row>18</xdr:row>
      <xdr:rowOff>27224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154445"/>
          <a:ext cx="647700" cy="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20720</xdr:rowOff>
    </xdr:from>
    <xdr:to>
      <xdr:col>26</xdr:col>
      <xdr:colOff>50800</xdr:colOff>
      <xdr:row>18</xdr:row>
      <xdr:rowOff>23492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54445"/>
          <a:ext cx="698500" cy="2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23492</xdr:rowOff>
    </xdr:from>
    <xdr:to>
      <xdr:col>22</xdr:col>
      <xdr:colOff>114300</xdr:colOff>
      <xdr:row>18</xdr:row>
      <xdr:rowOff>58005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57217"/>
          <a:ext cx="698500" cy="34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58005</xdr:rowOff>
    </xdr:from>
    <xdr:to>
      <xdr:col>18</xdr:col>
      <xdr:colOff>177800</xdr:colOff>
      <xdr:row>18</xdr:row>
      <xdr:rowOff>75144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91730"/>
          <a:ext cx="698500" cy="17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147874</xdr:rowOff>
    </xdr:from>
    <xdr:to>
      <xdr:col>29</xdr:col>
      <xdr:colOff>177800</xdr:colOff>
      <xdr:row>18</xdr:row>
      <xdr:rowOff>78024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1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119951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8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141370</xdr:rowOff>
    </xdr:from>
    <xdr:to>
      <xdr:col>26</xdr:col>
      <xdr:colOff>101600</xdr:colOff>
      <xdr:row>18</xdr:row>
      <xdr:rowOff>71520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0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56297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9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144142</xdr:rowOff>
    </xdr:from>
    <xdr:to>
      <xdr:col>22</xdr:col>
      <xdr:colOff>165100</xdr:colOff>
      <xdr:row>18</xdr:row>
      <xdr:rowOff>74292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0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59069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9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7205</xdr:rowOff>
    </xdr:from>
    <xdr:to>
      <xdr:col>19</xdr:col>
      <xdr:colOff>38100</xdr:colOff>
      <xdr:row>18</xdr:row>
      <xdr:rowOff>108805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93582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24344</xdr:rowOff>
    </xdr:from>
    <xdr:to>
      <xdr:col>15</xdr:col>
      <xdr:colOff>101600</xdr:colOff>
      <xdr:row>18</xdr:row>
      <xdr:rowOff>125944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5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110721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4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216129</xdr:rowOff>
    </xdr:from>
    <xdr:to>
      <xdr:col>29</xdr:col>
      <xdr:colOff>127000</xdr:colOff>
      <xdr:row>35</xdr:row>
      <xdr:rowOff>217475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826479"/>
          <a:ext cx="647700" cy="1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216129</xdr:rowOff>
    </xdr:from>
    <xdr:to>
      <xdr:col>26</xdr:col>
      <xdr:colOff>50800</xdr:colOff>
      <xdr:row>35</xdr:row>
      <xdr:rowOff>286106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26479"/>
          <a:ext cx="698500" cy="6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286106</xdr:rowOff>
    </xdr:from>
    <xdr:to>
      <xdr:col>22</xdr:col>
      <xdr:colOff>114300</xdr:colOff>
      <xdr:row>35</xdr:row>
      <xdr:rowOff>322085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96456"/>
          <a:ext cx="698500" cy="3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306045</xdr:rowOff>
    </xdr:from>
    <xdr:to>
      <xdr:col>18</xdr:col>
      <xdr:colOff>177800</xdr:colOff>
      <xdr:row>35</xdr:row>
      <xdr:rowOff>322085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916395"/>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166675</xdr:rowOff>
    </xdr:from>
    <xdr:to>
      <xdr:col>29</xdr:col>
      <xdr:colOff>177800</xdr:colOff>
      <xdr:row>35</xdr:row>
      <xdr:rowOff>268275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7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138752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165329</xdr:rowOff>
    </xdr:from>
    <xdr:to>
      <xdr:col>26</xdr:col>
      <xdr:colOff>101600</xdr:colOff>
      <xdr:row>35</xdr:row>
      <xdr:rowOff>266929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7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251706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6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235306</xdr:rowOff>
    </xdr:from>
    <xdr:to>
      <xdr:col>22</xdr:col>
      <xdr:colOff>165100</xdr:colOff>
      <xdr:row>35</xdr:row>
      <xdr:rowOff>336906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4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321683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271285</xdr:rowOff>
    </xdr:from>
    <xdr:to>
      <xdr:col>19</xdr:col>
      <xdr:colOff>38100</xdr:colOff>
      <xdr:row>36</xdr:row>
      <xdr:rowOff>29985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8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14762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255245</xdr:rowOff>
    </xdr:from>
    <xdr:to>
      <xdr:col>15</xdr:col>
      <xdr:colOff>101600</xdr:colOff>
      <xdr:row>36</xdr:row>
      <xdr:rowOff>13945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6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341622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5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6,442
27.78
5,604,842
5,380,482
213,203
2,708,344
5,721,479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88768</xdr:rowOff>
    </xdr:from>
    <xdr:to>
      <xdr:col>24</xdr:col>
      <xdr:colOff>63500</xdr:colOff>
      <xdr:row>36</xdr:row>
      <xdr:rowOff>131828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0968"/>
          <a:ext cx="8382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131828</xdr:rowOff>
    </xdr:from>
    <xdr:to>
      <xdr:col>19</xdr:col>
      <xdr:colOff>177800</xdr:colOff>
      <xdr:row>36</xdr:row>
      <xdr:rowOff>165341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4028"/>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127653</xdr:rowOff>
    </xdr:from>
    <xdr:to>
      <xdr:col>15</xdr:col>
      <xdr:colOff>50800</xdr:colOff>
      <xdr:row>36</xdr:row>
      <xdr:rowOff>165341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99853"/>
          <a:ext cx="8890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127554</xdr:rowOff>
    </xdr:from>
    <xdr:to>
      <xdr:col>10</xdr:col>
      <xdr:colOff>114300</xdr:colOff>
      <xdr:row>36</xdr:row>
      <xdr:rowOff>127653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975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37968</xdr:rowOff>
    </xdr:from>
    <xdr:to>
      <xdr:col>24</xdr:col>
      <xdr:colOff>114300</xdr:colOff>
      <xdr:row>36</xdr:row>
      <xdr:rowOff>139568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16395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81028</xdr:rowOff>
    </xdr:from>
    <xdr:to>
      <xdr:col>20</xdr:col>
      <xdr:colOff>38100</xdr:colOff>
      <xdr:row>37</xdr:row>
      <xdr:rowOff>11178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114541</xdr:rowOff>
    </xdr:from>
    <xdr:to>
      <xdr:col>15</xdr:col>
      <xdr:colOff>101600</xdr:colOff>
      <xdr:row>37</xdr:row>
      <xdr:rowOff>44691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35818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76853</xdr:rowOff>
    </xdr:from>
    <xdr:to>
      <xdr:col>10</xdr:col>
      <xdr:colOff>165100</xdr:colOff>
      <xdr:row>37</xdr:row>
      <xdr:rowOff>7003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169580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76754</xdr:rowOff>
    </xdr:from>
    <xdr:to>
      <xdr:col>6</xdr:col>
      <xdr:colOff>38100</xdr:colOff>
      <xdr:row>37</xdr:row>
      <xdr:rowOff>6904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169481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28555</xdr:rowOff>
    </xdr:from>
    <xdr:to>
      <xdr:col>24</xdr:col>
      <xdr:colOff>63500</xdr:colOff>
      <xdr:row>56</xdr:row>
      <xdr:rowOff>77809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29755"/>
          <a:ext cx="838200" cy="4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28555</xdr:rowOff>
    </xdr:from>
    <xdr:to>
      <xdr:col>19</xdr:col>
      <xdr:colOff>177800</xdr:colOff>
      <xdr:row>56</xdr:row>
      <xdr:rowOff>97875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29755"/>
          <a:ext cx="889000" cy="6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97875</xdr:rowOff>
    </xdr:from>
    <xdr:to>
      <xdr:col>15</xdr:col>
      <xdr:colOff>50800</xdr:colOff>
      <xdr:row>56</xdr:row>
      <xdr:rowOff>122958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99075"/>
          <a:ext cx="8890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122958</xdr:rowOff>
    </xdr:from>
    <xdr:to>
      <xdr:col>10</xdr:col>
      <xdr:colOff>114300</xdr:colOff>
      <xdr:row>57</xdr:row>
      <xdr:rowOff>29017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24158"/>
          <a:ext cx="889000" cy="7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27009</xdr:rowOff>
    </xdr:from>
    <xdr:to>
      <xdr:col>24</xdr:col>
      <xdr:colOff>114300</xdr:colOff>
      <xdr:row>56</xdr:row>
      <xdr:rowOff>128609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113386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4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149205</xdr:rowOff>
    </xdr:from>
    <xdr:to>
      <xdr:col>20</xdr:col>
      <xdr:colOff>38100</xdr:colOff>
      <xdr:row>56</xdr:row>
      <xdr:rowOff>79355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70482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47075</xdr:rowOff>
    </xdr:from>
    <xdr:to>
      <xdr:col>15</xdr:col>
      <xdr:colOff>101600</xdr:colOff>
      <xdr:row>56</xdr:row>
      <xdr:rowOff>148675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139802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72158</xdr:rowOff>
    </xdr:from>
    <xdr:to>
      <xdr:col>10</xdr:col>
      <xdr:colOff>165100</xdr:colOff>
      <xdr:row>57</xdr:row>
      <xdr:rowOff>2308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164885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6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149667</xdr:rowOff>
    </xdr:from>
    <xdr:to>
      <xdr:col>6</xdr:col>
      <xdr:colOff>38100</xdr:colOff>
      <xdr:row>57</xdr:row>
      <xdr:rowOff>79817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70944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59964</xdr:rowOff>
    </xdr:from>
    <xdr:to>
      <xdr:col>24</xdr:col>
      <xdr:colOff>63500</xdr:colOff>
      <xdr:row>78</xdr:row>
      <xdr:rowOff>74687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33064"/>
          <a:ext cx="838200" cy="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42362</xdr:rowOff>
    </xdr:from>
    <xdr:to>
      <xdr:col>19</xdr:col>
      <xdr:colOff>177800</xdr:colOff>
      <xdr:row>78</xdr:row>
      <xdr:rowOff>74687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15462"/>
          <a:ext cx="8890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42362</xdr:rowOff>
    </xdr:from>
    <xdr:to>
      <xdr:col>15</xdr:col>
      <xdr:colOff>50800</xdr:colOff>
      <xdr:row>78</xdr:row>
      <xdr:rowOff>114737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15462"/>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114737</xdr:rowOff>
    </xdr:from>
    <xdr:to>
      <xdr:col>10</xdr:col>
      <xdr:colOff>114300</xdr:colOff>
      <xdr:row>78</xdr:row>
      <xdr:rowOff>127355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87837"/>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9164</xdr:rowOff>
    </xdr:from>
    <xdr:to>
      <xdr:col>24</xdr:col>
      <xdr:colOff>114300</xdr:colOff>
      <xdr:row>78</xdr:row>
      <xdr:rowOff>110764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95541</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23887</xdr:rowOff>
    </xdr:from>
    <xdr:to>
      <xdr:col>20</xdr:col>
      <xdr:colOff>38100</xdr:colOff>
      <xdr:row>78</xdr:row>
      <xdr:rowOff>125487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116614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163012</xdr:rowOff>
    </xdr:from>
    <xdr:to>
      <xdr:col>15</xdr:col>
      <xdr:colOff>101600</xdr:colOff>
      <xdr:row>78</xdr:row>
      <xdr:rowOff>93162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84289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63937</xdr:rowOff>
    </xdr:from>
    <xdr:to>
      <xdr:col>10</xdr:col>
      <xdr:colOff>165100</xdr:colOff>
      <xdr:row>78</xdr:row>
      <xdr:rowOff>165537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156664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76555</xdr:rowOff>
    </xdr:from>
    <xdr:to>
      <xdr:col>6</xdr:col>
      <xdr:colOff>38100</xdr:colOff>
      <xdr:row>79</xdr:row>
      <xdr:rowOff>6705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169282</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4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20779</xdr:rowOff>
    </xdr:from>
    <xdr:to>
      <xdr:col>24</xdr:col>
      <xdr:colOff>63500</xdr:colOff>
      <xdr:row>91</xdr:row>
      <xdr:rowOff>150706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451279"/>
          <a:ext cx="838200" cy="30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150706</xdr:rowOff>
    </xdr:from>
    <xdr:to>
      <xdr:col>19</xdr:col>
      <xdr:colOff>177800</xdr:colOff>
      <xdr:row>92</xdr:row>
      <xdr:rowOff>93980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52656"/>
          <a:ext cx="889000" cy="1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8892</xdr:rowOff>
    </xdr:from>
    <xdr:to>
      <xdr:col>15</xdr:col>
      <xdr:colOff>50800</xdr:colOff>
      <xdr:row>92</xdr:row>
      <xdr:rowOff>93980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5782292"/>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8892</xdr:rowOff>
    </xdr:from>
    <xdr:to>
      <xdr:col>10</xdr:col>
      <xdr:colOff>114300</xdr:colOff>
      <xdr:row>93</xdr:row>
      <xdr:rowOff>59837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782292"/>
          <a:ext cx="889000" cy="2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141429</xdr:rowOff>
    </xdr:from>
    <xdr:to>
      <xdr:col>24</xdr:col>
      <xdr:colOff>114300</xdr:colOff>
      <xdr:row>90</xdr:row>
      <xdr:rowOff>71579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4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94456</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35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99906</xdr:rowOff>
    </xdr:from>
    <xdr:to>
      <xdr:col>20</xdr:col>
      <xdr:colOff>38100</xdr:colOff>
      <xdr:row>92</xdr:row>
      <xdr:rowOff>30056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7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46583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7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43180</xdr:rowOff>
    </xdr:from>
    <xdr:to>
      <xdr:col>15</xdr:col>
      <xdr:colOff>101600</xdr:colOff>
      <xdr:row>92</xdr:row>
      <xdr:rowOff>144780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8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161307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59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129542</xdr:rowOff>
    </xdr:from>
    <xdr:to>
      <xdr:col>10</xdr:col>
      <xdr:colOff>165100</xdr:colOff>
      <xdr:row>92</xdr:row>
      <xdr:rowOff>59692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7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76219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50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9037</xdr:rowOff>
    </xdr:from>
    <xdr:to>
      <xdr:col>6</xdr:col>
      <xdr:colOff>38100</xdr:colOff>
      <xdr:row>93</xdr:row>
      <xdr:rowOff>110637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9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127164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72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69722</xdr:rowOff>
    </xdr:from>
    <xdr:to>
      <xdr:col>55</xdr:col>
      <xdr:colOff>0</xdr:colOff>
      <xdr:row>36</xdr:row>
      <xdr:rowOff>144870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41922"/>
          <a:ext cx="838200" cy="7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69722</xdr:rowOff>
    </xdr:from>
    <xdr:to>
      <xdr:col>50</xdr:col>
      <xdr:colOff>114300</xdr:colOff>
      <xdr:row>36</xdr:row>
      <xdr:rowOff>164659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41922"/>
          <a:ext cx="889000" cy="9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164659</xdr:rowOff>
    </xdr:from>
    <xdr:to>
      <xdr:col>45</xdr:col>
      <xdr:colOff>177800</xdr:colOff>
      <xdr:row>37</xdr:row>
      <xdr:rowOff>32052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36859"/>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32052</xdr:rowOff>
    </xdr:from>
    <xdr:to>
      <xdr:col>41</xdr:col>
      <xdr:colOff>50800</xdr:colOff>
      <xdr:row>37</xdr:row>
      <xdr:rowOff>95645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75702"/>
          <a:ext cx="889000" cy="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94070</xdr:rowOff>
    </xdr:from>
    <xdr:to>
      <xdr:col>55</xdr:col>
      <xdr:colOff>50800</xdr:colOff>
      <xdr:row>37</xdr:row>
      <xdr:rowOff>24220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72497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4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18922</xdr:rowOff>
    </xdr:from>
    <xdr:to>
      <xdr:col>50</xdr:col>
      <xdr:colOff>165100</xdr:colOff>
      <xdr:row>36</xdr:row>
      <xdr:rowOff>120522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111649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8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113859</xdr:rowOff>
    </xdr:from>
    <xdr:to>
      <xdr:col>46</xdr:col>
      <xdr:colOff>38100</xdr:colOff>
      <xdr:row>37</xdr:row>
      <xdr:rowOff>44009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35136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7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152702</xdr:rowOff>
    </xdr:from>
    <xdr:to>
      <xdr:col>41</xdr:col>
      <xdr:colOff>101600</xdr:colOff>
      <xdr:row>37</xdr:row>
      <xdr:rowOff>82852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73979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1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44845</xdr:rowOff>
    </xdr:from>
    <xdr:to>
      <xdr:col>36</xdr:col>
      <xdr:colOff>165100</xdr:colOff>
      <xdr:row>37</xdr:row>
      <xdr:rowOff>146445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137572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64174</xdr:rowOff>
    </xdr:from>
    <xdr:to>
      <xdr:col>55</xdr:col>
      <xdr:colOff>0</xdr:colOff>
      <xdr:row>57</xdr:row>
      <xdr:rowOff>129912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36824"/>
          <a:ext cx="8382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89160</xdr:rowOff>
    </xdr:from>
    <xdr:to>
      <xdr:col>50</xdr:col>
      <xdr:colOff>114300</xdr:colOff>
      <xdr:row>57</xdr:row>
      <xdr:rowOff>129912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61810"/>
          <a:ext cx="8890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89160</xdr:rowOff>
    </xdr:from>
    <xdr:to>
      <xdr:col>45</xdr:col>
      <xdr:colOff>177800</xdr:colOff>
      <xdr:row>57</xdr:row>
      <xdr:rowOff>129991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61810"/>
          <a:ext cx="889000" cy="4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129991</xdr:rowOff>
    </xdr:from>
    <xdr:to>
      <xdr:col>41</xdr:col>
      <xdr:colOff>50800</xdr:colOff>
      <xdr:row>58</xdr:row>
      <xdr:rowOff>8171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02641"/>
          <a:ext cx="8890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13374</xdr:rowOff>
    </xdr:from>
    <xdr:to>
      <xdr:col>55</xdr:col>
      <xdr:colOff>50800</xdr:colOff>
      <xdr:row>57</xdr:row>
      <xdr:rowOff>114974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163251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79112</xdr:rowOff>
    </xdr:from>
    <xdr:to>
      <xdr:col>50</xdr:col>
      <xdr:colOff>165100</xdr:colOff>
      <xdr:row>58</xdr:row>
      <xdr:rowOff>9262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389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4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38360</xdr:rowOff>
    </xdr:from>
    <xdr:to>
      <xdr:col>46</xdr:col>
      <xdr:colOff>38100</xdr:colOff>
      <xdr:row>57</xdr:row>
      <xdr:rowOff>139960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131087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0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79191</xdr:rowOff>
    </xdr:from>
    <xdr:to>
      <xdr:col>41</xdr:col>
      <xdr:colOff>101600</xdr:colOff>
      <xdr:row>58</xdr:row>
      <xdr:rowOff>9341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468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4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128821</xdr:rowOff>
    </xdr:from>
    <xdr:to>
      <xdr:col>36</xdr:col>
      <xdr:colOff>165100</xdr:colOff>
      <xdr:row>58</xdr:row>
      <xdr:rowOff>58971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50098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99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124256</xdr:rowOff>
    </xdr:from>
    <xdr:to>
      <xdr:col>55</xdr:col>
      <xdr:colOff>0</xdr:colOff>
      <xdr:row>78</xdr:row>
      <xdr:rowOff>43405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25906"/>
          <a:ext cx="838200" cy="9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5535</xdr:rowOff>
    </xdr:from>
    <xdr:to>
      <xdr:col>50</xdr:col>
      <xdr:colOff>114300</xdr:colOff>
      <xdr:row>77</xdr:row>
      <xdr:rowOff>124256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07185"/>
          <a:ext cx="889000" cy="1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5535</xdr:rowOff>
    </xdr:from>
    <xdr:to>
      <xdr:col>45</xdr:col>
      <xdr:colOff>177800</xdr:colOff>
      <xdr:row>77</xdr:row>
      <xdr:rowOff>101981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07185"/>
          <a:ext cx="889000" cy="9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98958</xdr:rowOff>
    </xdr:from>
    <xdr:to>
      <xdr:col>41</xdr:col>
      <xdr:colOff>50800</xdr:colOff>
      <xdr:row>77</xdr:row>
      <xdr:rowOff>101981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00608"/>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164055</xdr:rowOff>
    </xdr:from>
    <xdr:to>
      <xdr:col>55</xdr:col>
      <xdr:colOff>50800</xdr:colOff>
      <xdr:row>78</xdr:row>
      <xdr:rowOff>94205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78982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73456</xdr:rowOff>
    </xdr:from>
    <xdr:to>
      <xdr:col>50</xdr:col>
      <xdr:colOff>165100</xdr:colOff>
      <xdr:row>78</xdr:row>
      <xdr:rowOff>3606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20133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126185</xdr:rowOff>
    </xdr:from>
    <xdr:to>
      <xdr:col>46</xdr:col>
      <xdr:colOff>38100</xdr:colOff>
      <xdr:row>77</xdr:row>
      <xdr:rowOff>56335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47462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2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51181</xdr:rowOff>
    </xdr:from>
    <xdr:to>
      <xdr:col>41</xdr:col>
      <xdr:colOff>101600</xdr:colOff>
      <xdr:row>77</xdr:row>
      <xdr:rowOff>152781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143908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48158</xdr:rowOff>
    </xdr:from>
    <xdr:to>
      <xdr:col>36</xdr:col>
      <xdr:colOff>165100</xdr:colOff>
      <xdr:row>77</xdr:row>
      <xdr:rowOff>149758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140885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119283</xdr:rowOff>
    </xdr:from>
    <xdr:to>
      <xdr:col>55</xdr:col>
      <xdr:colOff>0</xdr:colOff>
      <xdr:row>98</xdr:row>
      <xdr:rowOff>4248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49933"/>
          <a:ext cx="838200" cy="5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4248</xdr:rowOff>
    </xdr:from>
    <xdr:to>
      <xdr:col>50</xdr:col>
      <xdr:colOff>114300</xdr:colOff>
      <xdr:row>98</xdr:row>
      <xdr:rowOff>45121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6348"/>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45121</xdr:rowOff>
    </xdr:from>
    <xdr:to>
      <xdr:col>45</xdr:col>
      <xdr:colOff>177800</xdr:colOff>
      <xdr:row>98</xdr:row>
      <xdr:rowOff>81900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7221"/>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81900</xdr:rowOff>
    </xdr:from>
    <xdr:to>
      <xdr:col>41</xdr:col>
      <xdr:colOff>50800</xdr:colOff>
      <xdr:row>98</xdr:row>
      <xdr:rowOff>97445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400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68483</xdr:rowOff>
    </xdr:from>
    <xdr:to>
      <xdr:col>55</xdr:col>
      <xdr:colOff>50800</xdr:colOff>
      <xdr:row>97</xdr:row>
      <xdr:rowOff>170083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46910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124898</xdr:rowOff>
    </xdr:from>
    <xdr:to>
      <xdr:col>50</xdr:col>
      <xdr:colOff>165100</xdr:colOff>
      <xdr:row>98</xdr:row>
      <xdr:rowOff>55048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46175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4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165771</xdr:rowOff>
    </xdr:from>
    <xdr:to>
      <xdr:col>46</xdr:col>
      <xdr:colOff>38100</xdr:colOff>
      <xdr:row>98</xdr:row>
      <xdr:rowOff>95921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87048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31100</xdr:rowOff>
    </xdr:from>
    <xdr:to>
      <xdr:col>41</xdr:col>
      <xdr:colOff>101600</xdr:colOff>
      <xdr:row>98</xdr:row>
      <xdr:rowOff>132700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123827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46645</xdr:rowOff>
    </xdr:from>
    <xdr:to>
      <xdr:col>36</xdr:col>
      <xdr:colOff>165100</xdr:colOff>
      <xdr:row>98</xdr:row>
      <xdr:rowOff>148245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139372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93405</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79955"/>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42605</xdr:rowOff>
    </xdr:from>
    <xdr:to>
      <xdr:col>67</xdr:col>
      <xdr:colOff>101600</xdr:colOff>
      <xdr:row>39</xdr:row>
      <xdr:rowOff>144205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135332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114590</xdr:rowOff>
    </xdr:from>
    <xdr:to>
      <xdr:col>85</xdr:col>
      <xdr:colOff>127000</xdr:colOff>
      <xdr:row>76</xdr:row>
      <xdr:rowOff>123853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44790"/>
          <a:ext cx="8382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123853</xdr:rowOff>
    </xdr:from>
    <xdr:to>
      <xdr:col>81</xdr:col>
      <xdr:colOff>50800</xdr:colOff>
      <xdr:row>76</xdr:row>
      <xdr:rowOff>161440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54053"/>
          <a:ext cx="8890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161440</xdr:rowOff>
    </xdr:from>
    <xdr:to>
      <xdr:col>76</xdr:col>
      <xdr:colOff>114300</xdr:colOff>
      <xdr:row>77</xdr:row>
      <xdr:rowOff>14856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91640"/>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14856</xdr:rowOff>
    </xdr:from>
    <xdr:to>
      <xdr:col>71</xdr:col>
      <xdr:colOff>177800</xdr:colOff>
      <xdr:row>77</xdr:row>
      <xdr:rowOff>25043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16506"/>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63790</xdr:rowOff>
    </xdr:from>
    <xdr:to>
      <xdr:col>85</xdr:col>
      <xdr:colOff>177800</xdr:colOff>
      <xdr:row>76</xdr:row>
      <xdr:rowOff>165390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9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42217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7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73053</xdr:rowOff>
    </xdr:from>
    <xdr:to>
      <xdr:col>81</xdr:col>
      <xdr:colOff>101600</xdr:colOff>
      <xdr:row>77</xdr:row>
      <xdr:rowOff>3203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165780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110640</xdr:rowOff>
    </xdr:from>
    <xdr:to>
      <xdr:col>76</xdr:col>
      <xdr:colOff>165100</xdr:colOff>
      <xdr:row>77</xdr:row>
      <xdr:rowOff>40790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31917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135506</xdr:rowOff>
    </xdr:from>
    <xdr:to>
      <xdr:col>72</xdr:col>
      <xdr:colOff>38100</xdr:colOff>
      <xdr:row>77</xdr:row>
      <xdr:rowOff>65656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56783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145693</xdr:rowOff>
    </xdr:from>
    <xdr:to>
      <xdr:col>67</xdr:col>
      <xdr:colOff>101600</xdr:colOff>
      <xdr:row>77</xdr:row>
      <xdr:rowOff>75843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66970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6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142912</xdr:rowOff>
    </xdr:from>
    <xdr:to>
      <xdr:col>85</xdr:col>
      <xdr:colOff>127000</xdr:colOff>
      <xdr:row>98</xdr:row>
      <xdr:rowOff>32476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73562"/>
          <a:ext cx="83820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142912</xdr:rowOff>
    </xdr:from>
    <xdr:to>
      <xdr:col>81</xdr:col>
      <xdr:colOff>50800</xdr:colOff>
      <xdr:row>98</xdr:row>
      <xdr:rowOff>35579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73562"/>
          <a:ext cx="889000" cy="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20695</xdr:rowOff>
    </xdr:from>
    <xdr:to>
      <xdr:col>76</xdr:col>
      <xdr:colOff>114300</xdr:colOff>
      <xdr:row>98</xdr:row>
      <xdr:rowOff>35579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22795"/>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20695</xdr:rowOff>
    </xdr:from>
    <xdr:to>
      <xdr:col>71</xdr:col>
      <xdr:colOff>177800</xdr:colOff>
      <xdr:row>98</xdr:row>
      <xdr:rowOff>96086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22795"/>
          <a:ext cx="889000" cy="7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153126</xdr:rowOff>
    </xdr:from>
    <xdr:to>
      <xdr:col>85</xdr:col>
      <xdr:colOff>177800</xdr:colOff>
      <xdr:row>98</xdr:row>
      <xdr:rowOff>83276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92112</xdr:rowOff>
    </xdr:from>
    <xdr:to>
      <xdr:col>81</xdr:col>
      <xdr:colOff>101600</xdr:colOff>
      <xdr:row>98</xdr:row>
      <xdr:rowOff>22262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38789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49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156229</xdr:rowOff>
    </xdr:from>
    <xdr:to>
      <xdr:col>76</xdr:col>
      <xdr:colOff>165100</xdr:colOff>
      <xdr:row>98</xdr:row>
      <xdr:rowOff>86379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77506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141345</xdr:rowOff>
    </xdr:from>
    <xdr:to>
      <xdr:col>72</xdr:col>
      <xdr:colOff>38100</xdr:colOff>
      <xdr:row>98</xdr:row>
      <xdr:rowOff>71495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88022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45286</xdr:rowOff>
    </xdr:from>
    <xdr:to>
      <xdr:col>67</xdr:col>
      <xdr:colOff>101600</xdr:colOff>
      <xdr:row>98</xdr:row>
      <xdr:rowOff>146886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4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138013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4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138854</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3954"/>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138854</xdr:rowOff>
    </xdr:from>
    <xdr:to>
      <xdr:col>111</xdr:col>
      <xdr:colOff>177800</xdr:colOff>
      <xdr:row>38</xdr:row>
      <xdr:rowOff>139540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5395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139540</xdr:rowOff>
    </xdr:from>
    <xdr:to>
      <xdr:col>107</xdr:col>
      <xdr:colOff>50800</xdr:colOff>
      <xdr:row>38</xdr:row>
      <xdr:rowOff>139540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139540</xdr:rowOff>
    </xdr:from>
    <xdr:to>
      <xdr:col>102</xdr:col>
      <xdr:colOff>114300</xdr:colOff>
      <xdr:row>38</xdr:row>
      <xdr:rowOff>139540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88054</xdr:rowOff>
    </xdr:from>
    <xdr:to>
      <xdr:col>112</xdr:col>
      <xdr:colOff>38100</xdr:colOff>
      <xdr:row>39</xdr:row>
      <xdr:rowOff>18204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9331</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695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88740</xdr:rowOff>
    </xdr:from>
    <xdr:to>
      <xdr:col>107</xdr:col>
      <xdr:colOff>101600</xdr:colOff>
      <xdr:row>39</xdr:row>
      <xdr:rowOff>18890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10017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88740</xdr:rowOff>
    </xdr:from>
    <xdr:to>
      <xdr:col>102</xdr:col>
      <xdr:colOff>165100</xdr:colOff>
      <xdr:row>39</xdr:row>
      <xdr:rowOff>18890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10017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88740</xdr:rowOff>
    </xdr:from>
    <xdr:to>
      <xdr:col>98</xdr:col>
      <xdr:colOff>38100</xdr:colOff>
      <xdr:row>39</xdr:row>
      <xdr:rowOff>18890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10017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19762</xdr:rowOff>
    </xdr:from>
    <xdr:to>
      <xdr:col>116</xdr:col>
      <xdr:colOff>63500</xdr:colOff>
      <xdr:row>59</xdr:row>
      <xdr:rowOff>19800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3531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19800</xdr:rowOff>
    </xdr:from>
    <xdr:to>
      <xdr:col>111</xdr:col>
      <xdr:colOff>177800</xdr:colOff>
      <xdr:row>59</xdr:row>
      <xdr:rowOff>30163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35350"/>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30163</xdr:rowOff>
    </xdr:from>
    <xdr:to>
      <xdr:col>107</xdr:col>
      <xdr:colOff>50800</xdr:colOff>
      <xdr:row>59</xdr:row>
      <xdr:rowOff>38392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4571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36068</xdr:rowOff>
    </xdr:from>
    <xdr:to>
      <xdr:col>102</xdr:col>
      <xdr:colOff>114300</xdr:colOff>
      <xdr:row>59</xdr:row>
      <xdr:rowOff>38392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161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140412</xdr:rowOff>
    </xdr:from>
    <xdr:to>
      <xdr:col>116</xdr:col>
      <xdr:colOff>114300</xdr:colOff>
      <xdr:row>59</xdr:row>
      <xdr:rowOff>70562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55339</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9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140450</xdr:rowOff>
    </xdr:from>
    <xdr:to>
      <xdr:col>112</xdr:col>
      <xdr:colOff>38100</xdr:colOff>
      <xdr:row>59</xdr:row>
      <xdr:rowOff>70600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61727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7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150813</xdr:rowOff>
    </xdr:from>
    <xdr:to>
      <xdr:col>107</xdr:col>
      <xdr:colOff>101600</xdr:colOff>
      <xdr:row>59</xdr:row>
      <xdr:rowOff>80963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72090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8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159042</xdr:rowOff>
    </xdr:from>
    <xdr:to>
      <xdr:col>102</xdr:col>
      <xdr:colOff>165100</xdr:colOff>
      <xdr:row>59</xdr:row>
      <xdr:rowOff>89192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80319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156718</xdr:rowOff>
    </xdr:from>
    <xdr:to>
      <xdr:col>98</xdr:col>
      <xdr:colOff>38100</xdr:colOff>
      <xdr:row>59</xdr:row>
      <xdr:rowOff>86868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77995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33987</xdr:rowOff>
    </xdr:from>
    <xdr:to>
      <xdr:col>116</xdr:col>
      <xdr:colOff>63500</xdr:colOff>
      <xdr:row>76</xdr:row>
      <xdr:rowOff>59203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64187"/>
          <a:ext cx="838200" cy="2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59203</xdr:rowOff>
    </xdr:from>
    <xdr:to>
      <xdr:col>111</xdr:col>
      <xdr:colOff>177800</xdr:colOff>
      <xdr:row>76</xdr:row>
      <xdr:rowOff>74183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89403"/>
          <a:ext cx="889000" cy="1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74183</xdr:rowOff>
    </xdr:from>
    <xdr:to>
      <xdr:col>107</xdr:col>
      <xdr:colOff>50800</xdr:colOff>
      <xdr:row>76</xdr:row>
      <xdr:rowOff>86421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04383"/>
          <a:ext cx="889000" cy="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85399</xdr:rowOff>
    </xdr:from>
    <xdr:to>
      <xdr:col>102</xdr:col>
      <xdr:colOff>114300</xdr:colOff>
      <xdr:row>76</xdr:row>
      <xdr:rowOff>86421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15599"/>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154637</xdr:rowOff>
    </xdr:from>
    <xdr:to>
      <xdr:col>116</xdr:col>
      <xdr:colOff>114300</xdr:colOff>
      <xdr:row>76</xdr:row>
      <xdr:rowOff>84787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133064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8403</xdr:rowOff>
    </xdr:from>
    <xdr:to>
      <xdr:col>112</xdr:col>
      <xdr:colOff>38100</xdr:colOff>
      <xdr:row>76</xdr:row>
      <xdr:rowOff>110003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101130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23383</xdr:rowOff>
    </xdr:from>
    <xdr:to>
      <xdr:col>107</xdr:col>
      <xdr:colOff>101600</xdr:colOff>
      <xdr:row>76</xdr:row>
      <xdr:rowOff>124983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116110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4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35621</xdr:rowOff>
    </xdr:from>
    <xdr:to>
      <xdr:col>102</xdr:col>
      <xdr:colOff>165100</xdr:colOff>
      <xdr:row>76</xdr:row>
      <xdr:rowOff>137221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128348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5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34599</xdr:rowOff>
    </xdr:from>
    <xdr:to>
      <xdr:col>98</xdr:col>
      <xdr:colOff>38100</xdr:colOff>
      <xdr:row>76</xdr:row>
      <xdr:rowOff>136199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127326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5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a:t>
          </a:r>
          <a:r>
            <a:rPr lang="ja-JP" altLang="ja-JP" sz="1100" b="0" i="0" baseline="0">
              <a:solidFill>
                <a:schemeClr val="tx1"/>
              </a:solidFill>
              <a:effectLst/>
              <a:latin typeface="+mn-lt"/>
              <a:ea typeface="+mn-ea"/>
              <a:cs typeface="+mn-cs"/>
            </a:rPr>
            <a:t>普通建設事業費は、新規整備を抑え、各公共施設等の更新整備を進めた</a:t>
          </a:r>
          <a:r>
            <a:rPr lang="ja-JP" altLang="en-US" sz="1100" b="0" i="0" baseline="0">
              <a:solidFill>
                <a:schemeClr val="tx1"/>
              </a:solidFill>
              <a:effectLst/>
              <a:latin typeface="+mn-lt"/>
              <a:ea typeface="+mn-ea"/>
              <a:cs typeface="+mn-cs"/>
            </a:rPr>
            <a:t>ことで増加し</a:t>
          </a:r>
          <a:r>
            <a:rPr lang="ja-JP" altLang="ja-JP" sz="1100" b="0" i="0" baseline="0">
              <a:solidFill>
                <a:schemeClr val="tx1"/>
              </a:solidFill>
              <a:effectLst/>
              <a:latin typeface="+mn-lt"/>
              <a:ea typeface="+mn-ea"/>
              <a:cs typeface="+mn-cs"/>
            </a:rPr>
            <a:t>、住民一人当たり</a:t>
          </a:r>
          <a:r>
            <a:rPr lang="en-US" altLang="ja-JP" sz="1100" b="0" i="0" baseline="0">
              <a:solidFill>
                <a:schemeClr val="tx1"/>
              </a:solidFill>
              <a:effectLst/>
              <a:latin typeface="+mn-lt"/>
              <a:ea typeface="+mn-ea"/>
              <a:cs typeface="+mn-cs"/>
            </a:rPr>
            <a:t>169,646</a:t>
          </a:r>
          <a:r>
            <a:rPr lang="ja-JP" altLang="ja-JP" sz="1100" b="0" i="0" baseline="0">
              <a:solidFill>
                <a:schemeClr val="tx1"/>
              </a:solidFill>
              <a:effectLst/>
              <a:latin typeface="+mn-lt"/>
              <a:ea typeface="+mn-ea"/>
              <a:cs typeface="+mn-cs"/>
            </a:rPr>
            <a:t>円となっている。</a:t>
          </a:r>
          <a:r>
            <a:rPr lang="ja-JP" altLang="ja-JP" sz="1100" b="0" i="0" baseline="0">
              <a:solidFill>
                <a:schemeClr val="dk1"/>
              </a:solidFill>
              <a:effectLst/>
              <a:latin typeface="+mn-lt"/>
              <a:ea typeface="+mn-ea"/>
              <a:cs typeface="+mn-cs"/>
            </a:rPr>
            <a:t>今後も公共施設総合管理計画に基づき、各公共施設等の更新整備を進めていく。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・公債費は、</a:t>
          </a:r>
          <a:r>
            <a:rPr kumimoji="1" lang="ja-JP" altLang="ja-JP" sz="1100" b="0" i="0" baseline="0">
              <a:solidFill>
                <a:schemeClr val="dk1"/>
              </a:solidFill>
              <a:effectLst/>
              <a:latin typeface="+mn-lt"/>
              <a:ea typeface="+mn-ea"/>
              <a:cs typeface="+mn-cs"/>
            </a:rPr>
            <a:t>過疎対策事業債の発行に伴い、住民一人当たり</a:t>
          </a:r>
          <a:r>
            <a:rPr kumimoji="1" lang="en-US" altLang="ja-JP" sz="1100" b="0" i="0" baseline="0">
              <a:solidFill>
                <a:schemeClr val="dk1"/>
              </a:solidFill>
              <a:effectLst/>
              <a:latin typeface="+mn-lt"/>
              <a:ea typeface="+mn-ea"/>
              <a:cs typeface="+mn-cs"/>
            </a:rPr>
            <a:t>80,492</a:t>
          </a:r>
          <a:r>
            <a:rPr kumimoji="1" lang="ja-JP" altLang="ja-JP" sz="1100" b="0" i="0" baseline="0">
              <a:solidFill>
                <a:schemeClr val="dk1"/>
              </a:solidFill>
              <a:effectLst/>
              <a:latin typeface="+mn-lt"/>
              <a:ea typeface="+mn-ea"/>
              <a:cs typeface="+mn-cs"/>
            </a:rPr>
            <a:t>円と前年度より増加している。今後も普通交付税で措置される地方債を積極的に活用していく。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・扶助費は、住民一人当たり</a:t>
          </a:r>
          <a:r>
            <a:rPr lang="en-US" altLang="ja-JP" sz="1100" b="0" i="0" baseline="0">
              <a:solidFill>
                <a:schemeClr val="dk1"/>
              </a:solidFill>
              <a:effectLst/>
              <a:latin typeface="+mn-lt"/>
              <a:ea typeface="+mn-ea"/>
              <a:cs typeface="+mn-cs"/>
            </a:rPr>
            <a:t>139,283</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a:t>
          </a:r>
          <a:r>
            <a:rPr kumimoji="1" lang="ja-JP" altLang="ja-JP" sz="1100" b="0" i="0" baseline="0">
              <a:solidFill>
                <a:schemeClr val="dk1"/>
              </a:solidFill>
              <a:effectLst/>
              <a:latin typeface="+mn-lt"/>
              <a:ea typeface="+mn-ea"/>
              <a:cs typeface="+mn-cs"/>
            </a:rPr>
            <a:t>自立支援サービス費、児童手当、保育園施設型給付費、老人ホーム入所措置費等の更なる増加</a:t>
          </a:r>
          <a:r>
            <a:rPr lang="ja-JP" altLang="ja-JP" sz="1100" b="0" i="0" baseline="0">
              <a:solidFill>
                <a:schemeClr val="dk1"/>
              </a:solidFill>
              <a:effectLst/>
              <a:latin typeface="+mn-lt"/>
              <a:ea typeface="+mn-ea"/>
              <a:cs typeface="+mn-cs"/>
            </a:rPr>
            <a:t>によるものである。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・物件費、補助費等、積立金が前年度決算と比較すると減少している。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6,442
27.78
5,604,842
5,380,482
213,203
2,708,344
5,721,479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122809</xdr:rowOff>
    </xdr:from>
    <xdr:to>
      <xdr:col>24</xdr:col>
      <xdr:colOff>63500</xdr:colOff>
      <xdr:row>36</xdr:row>
      <xdr:rowOff>23495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3559"/>
          <a:ext cx="8382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105918</xdr:rowOff>
    </xdr:from>
    <xdr:to>
      <xdr:col>19</xdr:col>
      <xdr:colOff>177800</xdr:colOff>
      <xdr:row>35</xdr:row>
      <xdr:rowOff>122809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666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105918</xdr:rowOff>
    </xdr:from>
    <xdr:to>
      <xdr:col>15</xdr:col>
      <xdr:colOff>50800</xdr:colOff>
      <xdr:row>36</xdr:row>
      <xdr:rowOff>16129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6668"/>
          <a:ext cx="8890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74295</xdr:rowOff>
    </xdr:from>
    <xdr:to>
      <xdr:col>10</xdr:col>
      <xdr:colOff>114300</xdr:colOff>
      <xdr:row>36</xdr:row>
      <xdr:rowOff>16129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5045"/>
          <a:ext cx="8890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144145</xdr:rowOff>
    </xdr:from>
    <xdr:to>
      <xdr:col>24</xdr:col>
      <xdr:colOff>114300</xdr:colOff>
      <xdr:row>36</xdr:row>
      <xdr:rowOff>74295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122572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72009</xdr:rowOff>
    </xdr:from>
    <xdr:to>
      <xdr:col>20</xdr:col>
      <xdr:colOff>38100</xdr:colOff>
      <xdr:row>36</xdr:row>
      <xdr:rowOff>2159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18686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55118</xdr:rowOff>
    </xdr:from>
    <xdr:to>
      <xdr:col>15</xdr:col>
      <xdr:colOff>101600</xdr:colOff>
      <xdr:row>35</xdr:row>
      <xdr:rowOff>156718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1795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136779</xdr:rowOff>
    </xdr:from>
    <xdr:to>
      <xdr:col>10</xdr:col>
      <xdr:colOff>165100</xdr:colOff>
      <xdr:row>36</xdr:row>
      <xdr:rowOff>66929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83456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9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23495</xdr:rowOff>
    </xdr:from>
    <xdr:to>
      <xdr:col>6</xdr:col>
      <xdr:colOff>38100</xdr:colOff>
      <xdr:row>35</xdr:row>
      <xdr:rowOff>125095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141622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25602</xdr:rowOff>
    </xdr:from>
    <xdr:to>
      <xdr:col>24</xdr:col>
      <xdr:colOff>63500</xdr:colOff>
      <xdr:row>57</xdr:row>
      <xdr:rowOff>131624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8252"/>
          <a:ext cx="838200" cy="1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25602</xdr:rowOff>
    </xdr:from>
    <xdr:to>
      <xdr:col>19</xdr:col>
      <xdr:colOff>177800</xdr:colOff>
      <xdr:row>57</xdr:row>
      <xdr:rowOff>133799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8252"/>
          <a:ext cx="88900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130897</xdr:rowOff>
    </xdr:from>
    <xdr:to>
      <xdr:col>15</xdr:col>
      <xdr:colOff>50800</xdr:colOff>
      <xdr:row>57</xdr:row>
      <xdr:rowOff>133799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03547"/>
          <a:ext cx="8890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130897</xdr:rowOff>
    </xdr:from>
    <xdr:to>
      <xdr:col>10</xdr:col>
      <xdr:colOff>114300</xdr:colOff>
      <xdr:row>58</xdr:row>
      <xdr:rowOff>88845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3547"/>
          <a:ext cx="889000" cy="1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80824</xdr:rowOff>
    </xdr:from>
    <xdr:to>
      <xdr:col>24</xdr:col>
      <xdr:colOff>114300</xdr:colOff>
      <xdr:row>58</xdr:row>
      <xdr:rowOff>10974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59251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146252</xdr:rowOff>
    </xdr:from>
    <xdr:to>
      <xdr:col>20</xdr:col>
      <xdr:colOff>38100</xdr:colOff>
      <xdr:row>57</xdr:row>
      <xdr:rowOff>76402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92929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2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82999</xdr:rowOff>
    </xdr:from>
    <xdr:to>
      <xdr:col>15</xdr:col>
      <xdr:colOff>101600</xdr:colOff>
      <xdr:row>58</xdr:row>
      <xdr:rowOff>13149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29676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80097</xdr:rowOff>
    </xdr:from>
    <xdr:to>
      <xdr:col>10</xdr:col>
      <xdr:colOff>165100</xdr:colOff>
      <xdr:row>58</xdr:row>
      <xdr:rowOff>10247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26774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2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38045</xdr:rowOff>
    </xdr:from>
    <xdr:to>
      <xdr:col>6</xdr:col>
      <xdr:colOff>38100</xdr:colOff>
      <xdr:row>58</xdr:row>
      <xdr:rowOff>139645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130772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7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138036</xdr:rowOff>
    </xdr:from>
    <xdr:to>
      <xdr:col>24</xdr:col>
      <xdr:colOff>63500</xdr:colOff>
      <xdr:row>76</xdr:row>
      <xdr:rowOff>10052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96786"/>
          <a:ext cx="8382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10052</xdr:rowOff>
    </xdr:from>
    <xdr:to>
      <xdr:col>19</xdr:col>
      <xdr:colOff>177800</xdr:colOff>
      <xdr:row>76</xdr:row>
      <xdr:rowOff>47496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0252"/>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41224</xdr:rowOff>
    </xdr:from>
    <xdr:to>
      <xdr:col>15</xdr:col>
      <xdr:colOff>50800</xdr:colOff>
      <xdr:row>76</xdr:row>
      <xdr:rowOff>47496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71424"/>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41224</xdr:rowOff>
    </xdr:from>
    <xdr:to>
      <xdr:col>10</xdr:col>
      <xdr:colOff>114300</xdr:colOff>
      <xdr:row>76</xdr:row>
      <xdr:rowOff>104519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71424"/>
          <a:ext cx="889000" cy="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87236</xdr:rowOff>
    </xdr:from>
    <xdr:to>
      <xdr:col>24</xdr:col>
      <xdr:colOff>114300</xdr:colOff>
      <xdr:row>76</xdr:row>
      <xdr:rowOff>17385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5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110113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9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130702</xdr:rowOff>
    </xdr:from>
    <xdr:to>
      <xdr:col>20</xdr:col>
      <xdr:colOff>38100</xdr:colOff>
      <xdr:row>76</xdr:row>
      <xdr:rowOff>60852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77379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168146</xdr:rowOff>
    </xdr:from>
    <xdr:to>
      <xdr:col>15</xdr:col>
      <xdr:colOff>101600</xdr:colOff>
      <xdr:row>76</xdr:row>
      <xdr:rowOff>98296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114823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161874</xdr:rowOff>
    </xdr:from>
    <xdr:to>
      <xdr:col>10</xdr:col>
      <xdr:colOff>165100</xdr:colOff>
      <xdr:row>76</xdr:row>
      <xdr:rowOff>92024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108551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53719</xdr:rowOff>
    </xdr:from>
    <xdr:to>
      <xdr:col>6</xdr:col>
      <xdr:colOff>38100</xdr:colOff>
      <xdr:row>76</xdr:row>
      <xdr:rowOff>155319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85362</xdr:rowOff>
    </xdr:from>
    <xdr:to>
      <xdr:col>24</xdr:col>
      <xdr:colOff>63500</xdr:colOff>
      <xdr:row>97</xdr:row>
      <xdr:rowOff>148182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16012"/>
          <a:ext cx="8382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144213</xdr:rowOff>
    </xdr:from>
    <xdr:to>
      <xdr:col>19</xdr:col>
      <xdr:colOff>177800</xdr:colOff>
      <xdr:row>97</xdr:row>
      <xdr:rowOff>148182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74863"/>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144213</xdr:rowOff>
    </xdr:from>
    <xdr:to>
      <xdr:col>15</xdr:col>
      <xdr:colOff>50800</xdr:colOff>
      <xdr:row>97</xdr:row>
      <xdr:rowOff>152657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4863"/>
          <a:ext cx="8890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150188</xdr:rowOff>
    </xdr:from>
    <xdr:to>
      <xdr:col>10</xdr:col>
      <xdr:colOff>114300</xdr:colOff>
      <xdr:row>97</xdr:row>
      <xdr:rowOff>152657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80838"/>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34562</xdr:rowOff>
    </xdr:from>
    <xdr:to>
      <xdr:col>24</xdr:col>
      <xdr:colOff>114300</xdr:colOff>
      <xdr:row>97</xdr:row>
      <xdr:rowOff>136162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120939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97382</xdr:rowOff>
    </xdr:from>
    <xdr:to>
      <xdr:col>20</xdr:col>
      <xdr:colOff>38100</xdr:colOff>
      <xdr:row>98</xdr:row>
      <xdr:rowOff>27532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18659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93413</xdr:rowOff>
    </xdr:from>
    <xdr:to>
      <xdr:col>15</xdr:col>
      <xdr:colOff>101600</xdr:colOff>
      <xdr:row>98</xdr:row>
      <xdr:rowOff>23563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101857</xdr:rowOff>
    </xdr:from>
    <xdr:to>
      <xdr:col>10</xdr:col>
      <xdr:colOff>165100</xdr:colOff>
      <xdr:row>98</xdr:row>
      <xdr:rowOff>32007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23134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99388</xdr:rowOff>
    </xdr:from>
    <xdr:to>
      <xdr:col>6</xdr:col>
      <xdr:colOff>38100</xdr:colOff>
      <xdr:row>98</xdr:row>
      <xdr:rowOff>29538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20665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2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71945</xdr:rowOff>
    </xdr:from>
    <xdr:to>
      <xdr:col>55</xdr:col>
      <xdr:colOff>0</xdr:colOff>
      <xdr:row>57</xdr:row>
      <xdr:rowOff>154187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44595"/>
          <a:ext cx="838200" cy="8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154187</xdr:rowOff>
    </xdr:from>
    <xdr:to>
      <xdr:col>50</xdr:col>
      <xdr:colOff>114300</xdr:colOff>
      <xdr:row>57</xdr:row>
      <xdr:rowOff>160587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2683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139929</xdr:rowOff>
    </xdr:from>
    <xdr:to>
      <xdr:col>45</xdr:col>
      <xdr:colOff>177800</xdr:colOff>
      <xdr:row>57</xdr:row>
      <xdr:rowOff>160587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12579"/>
          <a:ext cx="889000" cy="2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139929</xdr:rowOff>
    </xdr:from>
    <xdr:to>
      <xdr:col>41</xdr:col>
      <xdr:colOff>50800</xdr:colOff>
      <xdr:row>58</xdr:row>
      <xdr:rowOff>31417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12579"/>
          <a:ext cx="889000" cy="6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21145</xdr:rowOff>
    </xdr:from>
    <xdr:to>
      <xdr:col>55</xdr:col>
      <xdr:colOff>50800</xdr:colOff>
      <xdr:row>57</xdr:row>
      <xdr:rowOff>122745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171022</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7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103387</xdr:rowOff>
    </xdr:from>
    <xdr:to>
      <xdr:col>50</xdr:col>
      <xdr:colOff>165100</xdr:colOff>
      <xdr:row>58</xdr:row>
      <xdr:rowOff>33537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24664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109787</xdr:rowOff>
    </xdr:from>
    <xdr:to>
      <xdr:col>46</xdr:col>
      <xdr:colOff>38100</xdr:colOff>
      <xdr:row>58</xdr:row>
      <xdr:rowOff>39937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31064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89129</xdr:rowOff>
    </xdr:from>
    <xdr:to>
      <xdr:col>41</xdr:col>
      <xdr:colOff>101600</xdr:colOff>
      <xdr:row>58</xdr:row>
      <xdr:rowOff>19279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10406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152067</xdr:rowOff>
    </xdr:from>
    <xdr:to>
      <xdr:col>36</xdr:col>
      <xdr:colOff>165100</xdr:colOff>
      <xdr:row>58</xdr:row>
      <xdr:rowOff>82217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73344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28353</xdr:rowOff>
    </xdr:from>
    <xdr:to>
      <xdr:col>55</xdr:col>
      <xdr:colOff>0</xdr:colOff>
      <xdr:row>78</xdr:row>
      <xdr:rowOff>60013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30003"/>
          <a:ext cx="838200" cy="20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19208</xdr:rowOff>
    </xdr:from>
    <xdr:to>
      <xdr:col>50</xdr:col>
      <xdr:colOff>114300</xdr:colOff>
      <xdr:row>78</xdr:row>
      <xdr:rowOff>60013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92308"/>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19208</xdr:rowOff>
    </xdr:from>
    <xdr:to>
      <xdr:col>45</xdr:col>
      <xdr:colOff>177800</xdr:colOff>
      <xdr:row>78</xdr:row>
      <xdr:rowOff>144690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92308"/>
          <a:ext cx="889000" cy="1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144690</xdr:rowOff>
    </xdr:from>
    <xdr:to>
      <xdr:col>41</xdr:col>
      <xdr:colOff>50800</xdr:colOff>
      <xdr:row>78</xdr:row>
      <xdr:rowOff>161665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17790"/>
          <a:ext cx="8890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149003</xdr:rowOff>
    </xdr:from>
    <xdr:to>
      <xdr:col>55</xdr:col>
      <xdr:colOff>50800</xdr:colOff>
      <xdr:row>77</xdr:row>
      <xdr:rowOff>79153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127430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9213</xdr:rowOff>
    </xdr:from>
    <xdr:to>
      <xdr:col>50</xdr:col>
      <xdr:colOff>165100</xdr:colOff>
      <xdr:row>78</xdr:row>
      <xdr:rowOff>110813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101940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7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139858</xdr:rowOff>
    </xdr:from>
    <xdr:to>
      <xdr:col>46</xdr:col>
      <xdr:colOff>38100</xdr:colOff>
      <xdr:row>78</xdr:row>
      <xdr:rowOff>70008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61135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93890</xdr:rowOff>
    </xdr:from>
    <xdr:to>
      <xdr:col>41</xdr:col>
      <xdr:colOff>101600</xdr:colOff>
      <xdr:row>79</xdr:row>
      <xdr:rowOff>24040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15167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110865</xdr:rowOff>
    </xdr:from>
    <xdr:to>
      <xdr:col>36</xdr:col>
      <xdr:colOff>165100</xdr:colOff>
      <xdr:row>79</xdr:row>
      <xdr:rowOff>41015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32142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23310</xdr:rowOff>
    </xdr:from>
    <xdr:to>
      <xdr:col>55</xdr:col>
      <xdr:colOff>0</xdr:colOff>
      <xdr:row>97</xdr:row>
      <xdr:rowOff>59790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53960"/>
          <a:ext cx="8382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59790</xdr:rowOff>
    </xdr:from>
    <xdr:to>
      <xdr:col>50</xdr:col>
      <xdr:colOff>114300</xdr:colOff>
      <xdr:row>97</xdr:row>
      <xdr:rowOff>93765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90440"/>
          <a:ext cx="889000" cy="3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86908</xdr:rowOff>
    </xdr:from>
    <xdr:to>
      <xdr:col>45</xdr:col>
      <xdr:colOff>177800</xdr:colOff>
      <xdr:row>97</xdr:row>
      <xdr:rowOff>93765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175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86908</xdr:rowOff>
    </xdr:from>
    <xdr:to>
      <xdr:col>41</xdr:col>
      <xdr:colOff>50800</xdr:colOff>
      <xdr:row>97</xdr:row>
      <xdr:rowOff>102274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17558"/>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143960</xdr:rowOff>
    </xdr:from>
    <xdr:to>
      <xdr:col>55</xdr:col>
      <xdr:colOff>50800</xdr:colOff>
      <xdr:row>97</xdr:row>
      <xdr:rowOff>74110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122387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8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8990</xdr:rowOff>
    </xdr:from>
    <xdr:to>
      <xdr:col>50</xdr:col>
      <xdr:colOff>165100</xdr:colOff>
      <xdr:row>97</xdr:row>
      <xdr:rowOff>110590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101717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42965</xdr:rowOff>
    </xdr:from>
    <xdr:to>
      <xdr:col>46</xdr:col>
      <xdr:colOff>38100</xdr:colOff>
      <xdr:row>97</xdr:row>
      <xdr:rowOff>144565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135692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36108</xdr:rowOff>
    </xdr:from>
    <xdr:to>
      <xdr:col>41</xdr:col>
      <xdr:colOff>101600</xdr:colOff>
      <xdr:row>97</xdr:row>
      <xdr:rowOff>137708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128835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51474</xdr:rowOff>
    </xdr:from>
    <xdr:to>
      <xdr:col>36</xdr:col>
      <xdr:colOff>165100</xdr:colOff>
      <xdr:row>97</xdr:row>
      <xdr:rowOff>153074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144201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55149</xdr:rowOff>
    </xdr:from>
    <xdr:to>
      <xdr:col>85</xdr:col>
      <xdr:colOff>127000</xdr:colOff>
      <xdr:row>37</xdr:row>
      <xdr:rowOff>147572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98799"/>
          <a:ext cx="8382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87152</xdr:rowOff>
    </xdr:from>
    <xdr:to>
      <xdr:col>81</xdr:col>
      <xdr:colOff>50800</xdr:colOff>
      <xdr:row>37</xdr:row>
      <xdr:rowOff>55149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259352"/>
          <a:ext cx="889000" cy="1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87152</xdr:rowOff>
    </xdr:from>
    <xdr:to>
      <xdr:col>76</xdr:col>
      <xdr:colOff>114300</xdr:colOff>
      <xdr:row>37</xdr:row>
      <xdr:rowOff>93835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59352"/>
          <a:ext cx="889000" cy="17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47742</xdr:rowOff>
    </xdr:from>
    <xdr:to>
      <xdr:col>71</xdr:col>
      <xdr:colOff>177800</xdr:colOff>
      <xdr:row>37</xdr:row>
      <xdr:rowOff>93835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19942"/>
          <a:ext cx="889000" cy="2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96772</xdr:rowOff>
    </xdr:from>
    <xdr:to>
      <xdr:col>85</xdr:col>
      <xdr:colOff>177800</xdr:colOff>
      <xdr:row>38</xdr:row>
      <xdr:rowOff>26922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11699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5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4349</xdr:rowOff>
    </xdr:from>
    <xdr:to>
      <xdr:col>81</xdr:col>
      <xdr:colOff>101600</xdr:colOff>
      <xdr:row>37</xdr:row>
      <xdr:rowOff>105949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122476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36352</xdr:rowOff>
    </xdr:from>
    <xdr:to>
      <xdr:col>76</xdr:col>
      <xdr:colOff>165100</xdr:colOff>
      <xdr:row>36</xdr:row>
      <xdr:rowOff>137952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154479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8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43035</xdr:rowOff>
    </xdr:from>
    <xdr:to>
      <xdr:col>72</xdr:col>
      <xdr:colOff>38100</xdr:colOff>
      <xdr:row>37</xdr:row>
      <xdr:rowOff>144635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135762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168392</xdr:rowOff>
    </xdr:from>
    <xdr:to>
      <xdr:col>67</xdr:col>
      <xdr:colOff>101600</xdr:colOff>
      <xdr:row>36</xdr:row>
      <xdr:rowOff>98542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115069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4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159588</xdr:rowOff>
    </xdr:from>
    <xdr:to>
      <xdr:col>85</xdr:col>
      <xdr:colOff>127000</xdr:colOff>
      <xdr:row>59</xdr:row>
      <xdr:rowOff>27077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103688"/>
          <a:ext cx="8382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166324</xdr:rowOff>
    </xdr:from>
    <xdr:to>
      <xdr:col>81</xdr:col>
      <xdr:colOff>50800</xdr:colOff>
      <xdr:row>59</xdr:row>
      <xdr:rowOff>27077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110424"/>
          <a:ext cx="889000" cy="3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166324</xdr:rowOff>
    </xdr:from>
    <xdr:to>
      <xdr:col>76</xdr:col>
      <xdr:colOff>114300</xdr:colOff>
      <xdr:row>59</xdr:row>
      <xdr:rowOff>45662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110424"/>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45662</xdr:rowOff>
    </xdr:from>
    <xdr:to>
      <xdr:col>71</xdr:col>
      <xdr:colOff>177800</xdr:colOff>
      <xdr:row>59</xdr:row>
      <xdr:rowOff>135151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161212"/>
          <a:ext cx="889000" cy="8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108788</xdr:rowOff>
    </xdr:from>
    <xdr:to>
      <xdr:col>85</xdr:col>
      <xdr:colOff>177800</xdr:colOff>
      <xdr:row>59</xdr:row>
      <xdr:rowOff>38938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23715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147727</xdr:rowOff>
    </xdr:from>
    <xdr:to>
      <xdr:col>81</xdr:col>
      <xdr:colOff>101600</xdr:colOff>
      <xdr:row>59</xdr:row>
      <xdr:rowOff>77877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69004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115524</xdr:rowOff>
    </xdr:from>
    <xdr:to>
      <xdr:col>76</xdr:col>
      <xdr:colOff>165100</xdr:colOff>
      <xdr:row>59</xdr:row>
      <xdr:rowOff>45674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05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36801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15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166312</xdr:rowOff>
    </xdr:from>
    <xdr:to>
      <xdr:col>72</xdr:col>
      <xdr:colOff>38100</xdr:colOff>
      <xdr:row>59</xdr:row>
      <xdr:rowOff>96462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87589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2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84351</xdr:rowOff>
    </xdr:from>
    <xdr:to>
      <xdr:col>67</xdr:col>
      <xdr:colOff>101600</xdr:colOff>
      <xdr:row>60</xdr:row>
      <xdr:rowOff>14501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1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5628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2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93405</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37955"/>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42605</xdr:rowOff>
    </xdr:from>
    <xdr:to>
      <xdr:col>67</xdr:col>
      <xdr:colOff>101600</xdr:colOff>
      <xdr:row>79</xdr:row>
      <xdr:rowOff>144205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135332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114590</xdr:rowOff>
    </xdr:from>
    <xdr:to>
      <xdr:col>85</xdr:col>
      <xdr:colOff>127000</xdr:colOff>
      <xdr:row>96</xdr:row>
      <xdr:rowOff>123853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73790"/>
          <a:ext cx="8382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123853</xdr:rowOff>
    </xdr:from>
    <xdr:to>
      <xdr:col>81</xdr:col>
      <xdr:colOff>50800</xdr:colOff>
      <xdr:row>96</xdr:row>
      <xdr:rowOff>161440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83053"/>
          <a:ext cx="8890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161440</xdr:rowOff>
    </xdr:from>
    <xdr:to>
      <xdr:col>76</xdr:col>
      <xdr:colOff>114300</xdr:colOff>
      <xdr:row>97</xdr:row>
      <xdr:rowOff>14856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20640"/>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14856</xdr:rowOff>
    </xdr:from>
    <xdr:to>
      <xdr:col>71</xdr:col>
      <xdr:colOff>177800</xdr:colOff>
      <xdr:row>97</xdr:row>
      <xdr:rowOff>25043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45506"/>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63790</xdr:rowOff>
    </xdr:from>
    <xdr:to>
      <xdr:col>85</xdr:col>
      <xdr:colOff>177800</xdr:colOff>
      <xdr:row>96</xdr:row>
      <xdr:rowOff>165390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42217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73053</xdr:rowOff>
    </xdr:from>
    <xdr:to>
      <xdr:col>81</xdr:col>
      <xdr:colOff>101600</xdr:colOff>
      <xdr:row>97</xdr:row>
      <xdr:rowOff>3203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165780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110640</xdr:rowOff>
    </xdr:from>
    <xdr:to>
      <xdr:col>76</xdr:col>
      <xdr:colOff>165100</xdr:colOff>
      <xdr:row>97</xdr:row>
      <xdr:rowOff>40790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31917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135506</xdr:rowOff>
    </xdr:from>
    <xdr:to>
      <xdr:col>72</xdr:col>
      <xdr:colOff>38100</xdr:colOff>
      <xdr:row>97</xdr:row>
      <xdr:rowOff>65656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56783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145693</xdr:rowOff>
    </xdr:from>
    <xdr:to>
      <xdr:col>67</xdr:col>
      <xdr:colOff>101600</xdr:colOff>
      <xdr:row>97</xdr:row>
      <xdr:rowOff>75843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66970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9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189,946</a:t>
          </a:r>
          <a:r>
            <a:rPr lang="ja-JP" altLang="ja-JP" sz="1100" b="0" i="0" baseline="0">
              <a:solidFill>
                <a:schemeClr val="dk1"/>
              </a:solidFill>
              <a:effectLst/>
              <a:latin typeface="+mn-lt"/>
              <a:ea typeface="+mn-ea"/>
              <a:cs typeface="+mn-cs"/>
            </a:rPr>
            <a:t>円となっており、類似団体</a:t>
          </a:r>
          <a:r>
            <a:rPr lang="ja-JP" altLang="en-US" sz="1100" b="0" i="0" baseline="0">
              <a:solidFill>
                <a:schemeClr val="dk1"/>
              </a:solidFill>
              <a:effectLst/>
              <a:latin typeface="+mn-lt"/>
              <a:ea typeface="+mn-ea"/>
              <a:cs typeface="+mn-cs"/>
            </a:rPr>
            <a:t>内平均値とほぼ同値</a:t>
          </a:r>
          <a:r>
            <a:rPr lang="ja-JP" altLang="ja-JP" sz="1100" b="0" i="0" baseline="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ふるさと納税寄附金</a:t>
          </a:r>
          <a:r>
            <a:rPr lang="ja-JP" altLang="ja-JP" sz="1100" b="0" i="0" baseline="0">
              <a:solidFill>
                <a:schemeClr val="dk1"/>
              </a:solidFill>
              <a:effectLst/>
              <a:latin typeface="+mn-lt"/>
              <a:ea typeface="+mn-ea"/>
              <a:cs typeface="+mn-cs"/>
            </a:rPr>
            <a:t>の増加に伴い、寄附者への返礼品、基金への積立金等の関係経費の増加に</a:t>
          </a:r>
          <a:r>
            <a:rPr lang="ja-JP" altLang="en-US" sz="1100" b="0" i="0" baseline="0">
              <a:solidFill>
                <a:schemeClr val="dk1"/>
              </a:solidFill>
              <a:effectLst/>
              <a:latin typeface="+mn-lt"/>
              <a:ea typeface="+mn-ea"/>
              <a:cs typeface="+mn-cs"/>
            </a:rPr>
            <a:t>より安定した推移を保っている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また民生費は、住民一人当たり</a:t>
          </a:r>
          <a:r>
            <a:rPr lang="en-US" altLang="ja-JP" sz="1100" b="0" i="0" baseline="0">
              <a:solidFill>
                <a:schemeClr val="dk1"/>
              </a:solidFill>
              <a:effectLst/>
              <a:latin typeface="+mn-lt"/>
              <a:ea typeface="+mn-ea"/>
              <a:cs typeface="+mn-cs"/>
            </a:rPr>
            <a:t>212,864</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a:t>
          </a:r>
          <a:r>
            <a:rPr kumimoji="1" lang="ja-JP" altLang="ja-JP" sz="1100" b="0" i="0" baseline="0">
              <a:solidFill>
                <a:schemeClr val="dk1"/>
              </a:solidFill>
              <a:effectLst/>
              <a:latin typeface="+mn-lt"/>
              <a:ea typeface="+mn-ea"/>
              <a:cs typeface="+mn-cs"/>
            </a:rPr>
            <a:t>自立支援サービス費、児童手当、保育園施設型給付費、老人ホーム入所措置費等の更なる</a:t>
          </a:r>
          <a:r>
            <a:rPr lang="ja-JP" altLang="ja-JP" sz="1100" b="0" i="0" baseline="0">
              <a:solidFill>
                <a:schemeClr val="dk1"/>
              </a:solidFill>
              <a:effectLst/>
              <a:latin typeface="+mn-lt"/>
              <a:ea typeface="+mn-ea"/>
              <a:cs typeface="+mn-cs"/>
            </a:rPr>
            <a:t>増加によるものである。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今後も</a:t>
          </a:r>
          <a:r>
            <a:rPr lang="ja-JP" altLang="en-US" sz="1100" b="0" i="0" baseline="0">
              <a:solidFill>
                <a:schemeClr val="tx1"/>
              </a:solidFill>
              <a:effectLst/>
              <a:latin typeface="+mn-lt"/>
              <a:ea typeface="+mn-ea"/>
              <a:cs typeface="+mn-cs"/>
            </a:rPr>
            <a:t>厳しい財政運営が予想されるが、費用対効果を考慮した事業を推進し、更なる財政健全化を図る。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財政調整基金残高は、適切な財源の確保と歳出の精査により、取崩しを回避</a:t>
          </a:r>
          <a:r>
            <a:rPr lang="ja-JP" altLang="en-US" sz="1100" b="0" i="0" baseline="0">
              <a:solidFill>
                <a:schemeClr val="dk1"/>
              </a:solidFill>
              <a:effectLst/>
              <a:latin typeface="+mn-lt"/>
              <a:ea typeface="+mn-ea"/>
              <a:cs typeface="+mn-cs"/>
            </a:rPr>
            <a:t>するよう努めており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0.24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 </a:t>
          </a:r>
          <a:r>
            <a:rPr kumimoji="1" lang="ja-JP" altLang="ja-JP" sz="1100" b="0" i="0" baseline="0">
              <a:solidFill>
                <a:schemeClr val="dk1"/>
              </a:solidFill>
              <a:effectLst/>
              <a:latin typeface="+mn-lt"/>
              <a:ea typeface="+mn-ea"/>
              <a:cs typeface="+mn-cs"/>
            </a:rPr>
            <a:t>今後も地方税のうち、固定資産税（国有資産等所在市町村交付金）等の減少が見込まれることから、歳入の確保、歳出の見直しを徹底し、歳入歳出の均衡が保てるよう備える必要がある。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全会計収支は黒字となっている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東串良町簡易水道事業特別会計、東串良町国民健康保険特別会計が前年度より減少し</a:t>
          </a:r>
          <a:r>
            <a:rPr kumimoji="1" lang="ja-JP" altLang="en-US" sz="1100" b="0" i="0" baseline="0">
              <a:solidFill>
                <a:schemeClr val="dk1"/>
              </a:solidFill>
              <a:effectLst/>
              <a:latin typeface="+mn-lt"/>
              <a:ea typeface="+mn-ea"/>
              <a:cs typeface="+mn-cs"/>
            </a:rPr>
            <a:t>ているものの</a:t>
          </a:r>
          <a:r>
            <a:rPr kumimoji="1" lang="ja-JP" altLang="ja-JP" sz="1100" b="0" i="0" baseline="0">
              <a:solidFill>
                <a:schemeClr val="dk1"/>
              </a:solidFill>
              <a:effectLst/>
              <a:latin typeface="+mn-lt"/>
              <a:ea typeface="+mn-ea"/>
              <a:cs typeface="+mn-cs"/>
            </a:rPr>
            <a:t>、全会計収支の黒字額は</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水道料金及び国民健康保険税の適正化を図り、一般会計への負担を減少させ、それぞれの特別会計で効果的な事業展開を図り、黒字を継続できるように、財政健全化に努める。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5604842</v>
      </c>
      <c r="BO4" s="462"/>
      <c r="BP4" s="462"/>
      <c r="BQ4" s="462"/>
      <c r="BR4" s="462"/>
      <c r="BS4" s="462"/>
      <c r="BT4" s="462"/>
      <c r="BU4" s="463"/>
      <c r="BV4" s="461">
        <v>5645168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7.9</v>
      </c>
      <c r="CU4" s="646"/>
      <c r="CV4" s="646"/>
      <c r="CW4" s="646"/>
      <c r="CX4" s="646"/>
      <c r="CY4" s="646"/>
      <c r="CZ4" s="646"/>
      <c r="DA4" s="647"/>
      <c r="DB4" s="645">
        <v>7.2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5380482</v>
      </c>
      <c r="BO5" s="467"/>
      <c r="BP5" s="467"/>
      <c r="BQ5" s="467"/>
      <c r="BR5" s="467"/>
      <c r="BS5" s="467"/>
      <c r="BT5" s="467"/>
      <c r="BU5" s="468"/>
      <c r="BV5" s="466">
        <v>5415515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89.7</v>
      </c>
      <c r="CU5" s="437"/>
      <c r="CV5" s="437"/>
      <c r="CW5" s="437"/>
      <c r="CX5" s="437"/>
      <c r="CY5" s="437"/>
      <c r="CZ5" s="437"/>
      <c r="DA5" s="438"/>
      <c r="DB5" s="436">
        <v>89.8</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224360</v>
      </c>
      <c r="BO6" s="467"/>
      <c r="BP6" s="467"/>
      <c r="BQ6" s="467"/>
      <c r="BR6" s="467"/>
      <c r="BS6" s="467"/>
      <c r="BT6" s="467"/>
      <c r="BU6" s="468"/>
      <c r="BV6" s="466">
        <v>229653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93.4</v>
      </c>
      <c r="CU6" s="620"/>
      <c r="CV6" s="620"/>
      <c r="CW6" s="620"/>
      <c r="CX6" s="620"/>
      <c r="CY6" s="620"/>
      <c r="CZ6" s="620"/>
      <c r="DA6" s="621"/>
      <c r="DB6" s="619">
        <v>94.6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11157</v>
      </c>
      <c r="BO7" s="467"/>
      <c r="BP7" s="467"/>
      <c r="BQ7" s="467"/>
      <c r="BR7" s="467"/>
      <c r="BS7" s="467"/>
      <c r="BT7" s="467"/>
      <c r="BU7" s="468"/>
      <c r="BV7" s="466">
        <v>37596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2708344</v>
      </c>
      <c r="CU7" s="467"/>
      <c r="CV7" s="467"/>
      <c r="CW7" s="467"/>
      <c r="CX7" s="467"/>
      <c r="CY7" s="467"/>
      <c r="CZ7" s="467"/>
      <c r="DA7" s="468"/>
      <c r="DB7" s="466">
        <v>2673584</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213203</v>
      </c>
      <c r="BO8" s="467"/>
      <c r="BP8" s="467"/>
      <c r="BQ8" s="467"/>
      <c r="BR8" s="467"/>
      <c r="BS8" s="467"/>
      <c r="BT8" s="467"/>
      <c r="BU8" s="468"/>
      <c r="BV8" s="466">
        <v>192057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0.36</v>
      </c>
      <c r="CU8" s="580"/>
      <c r="CV8" s="580"/>
      <c r="CW8" s="580"/>
      <c r="CX8" s="580"/>
      <c r="CY8" s="580"/>
      <c r="CZ8" s="580"/>
      <c r="DA8" s="581"/>
      <c r="DB8" s="579">
        <v>0.37</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6530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21146</v>
      </c>
      <c r="BO9" s="467"/>
      <c r="BP9" s="467"/>
      <c r="BQ9" s="467"/>
      <c r="BR9" s="467"/>
      <c r="BS9" s="467"/>
      <c r="BT9" s="467"/>
      <c r="BU9" s="468"/>
      <c r="BV9" s="466">
        <v>49063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14.7</v>
      </c>
      <c r="CU9" s="437"/>
      <c r="CV9" s="437"/>
      <c r="CW9" s="437"/>
      <c r="CX9" s="437"/>
      <c r="CY9" s="437"/>
      <c r="CZ9" s="437"/>
      <c r="DA9" s="438"/>
      <c r="DB9" s="436">
        <v>15.3</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6802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103706</v>
      </c>
      <c r="BO10" s="467"/>
      <c r="BP10" s="467"/>
      <c r="BQ10" s="467"/>
      <c r="BR10" s="467"/>
      <c r="BS10" s="467"/>
      <c r="BT10" s="467"/>
      <c r="BU10" s="468"/>
      <c r="BV10" s="466">
        <v>77335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6576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75092</v>
      </c>
      <c r="BO12" s="467"/>
      <c r="BP12" s="467"/>
      <c r="BQ12" s="467"/>
      <c r="BR12" s="467"/>
      <c r="BS12" s="467"/>
      <c r="BT12" s="467"/>
      <c r="BU12" s="468"/>
      <c r="BV12" s="466">
        <v>99017</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6442</v>
      </c>
      <c r="S13" s="570"/>
      <c r="T13" s="570"/>
      <c r="U13" s="570"/>
      <c r="V13" s="571"/>
      <c r="W13" s="557" t="s">
        <v>140</v>
      </c>
      <c r="X13" s="479"/>
      <c r="Y13" s="479"/>
      <c r="Z13" s="479"/>
      <c r="AA13" s="479"/>
      <c r="AB13" s="480"/>
      <c r="AC13" s="442">
        <v>1075</v>
      </c>
      <c r="AD13" s="443"/>
      <c r="AE13" s="443"/>
      <c r="AF13" s="443"/>
      <c r="AG13" s="444"/>
      <c r="AH13" s="442">
        <v>1184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49760</v>
      </c>
      <c r="BO13" s="467"/>
      <c r="BP13" s="467"/>
      <c r="BQ13" s="467"/>
      <c r="BR13" s="467"/>
      <c r="BS13" s="467"/>
      <c r="BT13" s="467"/>
      <c r="BU13" s="468"/>
      <c r="BV13" s="466">
        <v>27381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7.4</v>
      </c>
      <c r="CU13" s="437"/>
      <c r="CV13" s="437"/>
      <c r="CW13" s="437"/>
      <c r="CX13" s="437"/>
      <c r="CY13" s="437"/>
      <c r="CZ13" s="437"/>
      <c r="DA13" s="438"/>
      <c r="DB13" s="436">
        <v>6.6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6679</v>
      </c>
      <c r="S14" s="570"/>
      <c r="T14" s="570"/>
      <c r="U14" s="570"/>
      <c r="V14" s="571"/>
      <c r="W14" s="572"/>
      <c r="X14" s="482"/>
      <c r="Y14" s="482"/>
      <c r="Z14" s="482"/>
      <c r="AA14" s="482"/>
      <c r="AB14" s="483"/>
      <c r="AC14" s="562">
        <v>33.1</v>
      </c>
      <c r="AD14" s="563"/>
      <c r="AE14" s="563"/>
      <c r="AF14" s="563"/>
      <c r="AG14" s="564"/>
      <c r="AH14" s="562">
        <v>35.200000000000003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148</v>
      </c>
      <c r="N15" s="567"/>
      <c r="O15" s="567"/>
      <c r="P15" s="567"/>
      <c r="Q15" s="568"/>
      <c r="R15" s="569">
        <v>6562</v>
      </c>
      <c r="S15" s="570"/>
      <c r="T15" s="570"/>
      <c r="U15" s="570"/>
      <c r="V15" s="571"/>
      <c r="W15" s="557" t="s">
        <v>149</v>
      </c>
      <c r="X15" s="479"/>
      <c r="Y15" s="479"/>
      <c r="Z15" s="479"/>
      <c r="AA15" s="479"/>
      <c r="AB15" s="480"/>
      <c r="AC15" s="442">
        <v>584</v>
      </c>
      <c r="AD15" s="443"/>
      <c r="AE15" s="443"/>
      <c r="AF15" s="443"/>
      <c r="AG15" s="444"/>
      <c r="AH15" s="442">
        <v>582</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804949</v>
      </c>
      <c r="BO15" s="462"/>
      <c r="BP15" s="462"/>
      <c r="BQ15" s="462"/>
      <c r="BR15" s="462"/>
      <c r="BS15" s="462"/>
      <c r="BT15" s="462"/>
      <c r="BU15" s="463"/>
      <c r="BV15" s="461">
        <v>839013</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18</v>
      </c>
      <c r="AD16" s="563"/>
      <c r="AE16" s="563"/>
      <c r="AF16" s="563"/>
      <c r="AG16" s="564"/>
      <c r="AH16" s="562">
        <v>17.3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2377600</v>
      </c>
      <c r="BO16" s="467"/>
      <c r="BP16" s="467"/>
      <c r="BQ16" s="467"/>
      <c r="BR16" s="467"/>
      <c r="BS16" s="467"/>
      <c r="BT16" s="467"/>
      <c r="BU16" s="468"/>
      <c r="BV16" s="466">
        <v>2293264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1589</v>
      </c>
      <c r="AD17" s="443"/>
      <c r="AE17" s="443"/>
      <c r="AF17" s="443"/>
      <c r="AG17" s="444"/>
      <c r="AH17" s="442">
        <v>1597</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1028520</v>
      </c>
      <c r="BO17" s="467"/>
      <c r="BP17" s="467"/>
      <c r="BQ17" s="467"/>
      <c r="BR17" s="467"/>
      <c r="BS17" s="467"/>
      <c r="BT17" s="467"/>
      <c r="BU17" s="468"/>
      <c r="BV17" s="466">
        <v>1081991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27.78</v>
      </c>
      <c r="M18" s="531"/>
      <c r="N18" s="531"/>
      <c r="O18" s="531"/>
      <c r="P18" s="531"/>
      <c r="Q18" s="531"/>
      <c r="R18" s="532"/>
      <c r="S18" s="532"/>
      <c r="T18" s="532"/>
      <c r="U18" s="532"/>
      <c r="V18" s="533"/>
      <c r="W18" s="547"/>
      <c r="X18" s="548"/>
      <c r="Y18" s="548"/>
      <c r="Z18" s="548"/>
      <c r="AA18" s="548"/>
      <c r="AB18" s="558"/>
      <c r="AC18" s="430">
        <v>48.9</v>
      </c>
      <c r="AD18" s="431"/>
      <c r="AE18" s="431"/>
      <c r="AF18" s="431"/>
      <c r="AG18" s="534"/>
      <c r="AH18" s="430">
        <v>47.5</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2440141</v>
      </c>
      <c r="BO18" s="467"/>
      <c r="BP18" s="467"/>
      <c r="BQ18" s="467"/>
      <c r="BR18" s="467"/>
      <c r="BS18" s="467"/>
      <c r="BT18" s="467"/>
      <c r="BU18" s="468"/>
      <c r="BV18" s="466">
        <v>2410665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161</v>
      </c>
      <c r="C19" s="529"/>
      <c r="D19" s="529"/>
      <c r="E19" s="530"/>
      <c r="F19" s="530"/>
      <c r="G19" s="530"/>
      <c r="H19" s="530"/>
      <c r="I19" s="530"/>
      <c r="J19" s="530"/>
      <c r="K19" s="530"/>
      <c r="L19" s="536">
        <v>235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3512594</v>
      </c>
      <c r="BO19" s="467"/>
      <c r="BP19" s="467"/>
      <c r="BQ19" s="467"/>
      <c r="BR19" s="467"/>
      <c r="BS19" s="467"/>
      <c r="BT19" s="467"/>
      <c r="BU19" s="468"/>
      <c r="BV19" s="466">
        <v>3328446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163</v>
      </c>
      <c r="C20" s="529"/>
      <c r="D20" s="529"/>
      <c r="E20" s="530"/>
      <c r="F20" s="530"/>
      <c r="G20" s="530"/>
      <c r="H20" s="530"/>
      <c r="I20" s="530"/>
      <c r="J20" s="530"/>
      <c r="K20" s="530"/>
      <c r="L20" s="536">
        <v>2826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5721479</v>
      </c>
      <c r="BO23" s="467"/>
      <c r="BP23" s="467"/>
      <c r="BQ23" s="467"/>
      <c r="BR23" s="467"/>
      <c r="BS23" s="467"/>
      <c r="BT23" s="467"/>
      <c r="BU23" s="468"/>
      <c r="BV23" s="466">
        <v>5551331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172</v>
      </c>
      <c r="F24" s="440"/>
      <c r="G24" s="440"/>
      <c r="H24" s="440"/>
      <c r="I24" s="440"/>
      <c r="J24" s="440"/>
      <c r="K24" s="441"/>
      <c r="L24" s="442">
        <v>1</v>
      </c>
      <c r="M24" s="443"/>
      <c r="N24" s="443"/>
      <c r="O24" s="443"/>
      <c r="P24" s="444"/>
      <c r="Q24" s="442">
        <v>7590</v>
      </c>
      <c r="R24" s="443"/>
      <c r="S24" s="443"/>
      <c r="T24" s="443"/>
      <c r="U24" s="443"/>
      <c r="V24" s="444"/>
      <c r="W24" s="508"/>
      <c r="X24" s="499"/>
      <c r="Y24" s="500"/>
      <c r="Z24" s="439" t="s">
        <v>173</v>
      </c>
      <c r="AA24" s="440"/>
      <c r="AB24" s="440"/>
      <c r="AC24" s="440"/>
      <c r="AD24" s="440"/>
      <c r="AE24" s="440"/>
      <c r="AF24" s="440"/>
      <c r="AG24" s="441"/>
      <c r="AH24" s="442">
        <v>79</v>
      </c>
      <c r="AI24" s="443"/>
      <c r="AJ24" s="443"/>
      <c r="AK24" s="443"/>
      <c r="AL24" s="444"/>
      <c r="AM24" s="442">
        <v>230522</v>
      </c>
      <c r="AN24" s="443"/>
      <c r="AO24" s="443"/>
      <c r="AP24" s="443"/>
      <c r="AQ24" s="443"/>
      <c r="AR24" s="444"/>
      <c r="AS24" s="442">
        <v>2918</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5508813</v>
      </c>
      <c r="BO24" s="467"/>
      <c r="BP24" s="467"/>
      <c r="BQ24" s="467"/>
      <c r="BR24" s="467"/>
      <c r="BS24" s="467"/>
      <c r="BT24" s="467"/>
      <c r="BU24" s="468"/>
      <c r="BV24" s="466">
        <v>5300189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175</v>
      </c>
      <c r="F25" s="440"/>
      <c r="G25" s="440"/>
      <c r="H25" s="440"/>
      <c r="I25" s="440"/>
      <c r="J25" s="440"/>
      <c r="K25" s="441"/>
      <c r="L25" s="442">
        <v>1</v>
      </c>
      <c r="M25" s="443"/>
      <c r="N25" s="443"/>
      <c r="O25" s="443"/>
      <c r="P25" s="444"/>
      <c r="Q25" s="442">
        <v>5940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178</v>
      </c>
      <c r="AN25" s="443"/>
      <c r="AO25" s="443"/>
      <c r="AP25" s="443"/>
      <c r="AQ25" s="443"/>
      <c r="AR25" s="444"/>
      <c r="AS25" s="442" t="s">
        <v>130</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v>571293</v>
      </c>
      <c r="BO25" s="462"/>
      <c r="BP25" s="462"/>
      <c r="BQ25" s="462"/>
      <c r="BR25" s="462"/>
      <c r="BS25" s="462"/>
      <c r="BT25" s="462"/>
      <c r="BU25" s="463"/>
      <c r="BV25" s="461">
        <v>386368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180</v>
      </c>
      <c r="F26" s="440"/>
      <c r="G26" s="440"/>
      <c r="H26" s="440"/>
      <c r="I26" s="440"/>
      <c r="J26" s="440"/>
      <c r="K26" s="441"/>
      <c r="L26" s="442">
        <v>1</v>
      </c>
      <c r="M26" s="443"/>
      <c r="N26" s="443"/>
      <c r="O26" s="443"/>
      <c r="P26" s="444"/>
      <c r="Q26" s="442">
        <v>5530</v>
      </c>
      <c r="R26" s="443"/>
      <c r="S26" s="443"/>
      <c r="T26" s="443"/>
      <c r="U26" s="443"/>
      <c r="V26" s="444"/>
      <c r="W26" s="508"/>
      <c r="X26" s="499"/>
      <c r="Y26" s="500"/>
      <c r="Z26" s="439" t="s">
        <v>181</v>
      </c>
      <c r="AA26" s="521"/>
      <c r="AB26" s="521"/>
      <c r="AC26" s="521"/>
      <c r="AD26" s="521"/>
      <c r="AE26" s="521"/>
      <c r="AF26" s="521"/>
      <c r="AG26" s="522"/>
      <c r="AH26" s="442">
        <v>2</v>
      </c>
      <c r="AI26" s="443"/>
      <c r="AJ26" s="443"/>
      <c r="AK26" s="443"/>
      <c r="AL26" s="444"/>
      <c r="AM26" s="442" t="s">
        <v>182</v>
      </c>
      <c r="AN26" s="443"/>
      <c r="AO26" s="443"/>
      <c r="AP26" s="443"/>
      <c r="AQ26" s="443"/>
      <c r="AR26" s="444"/>
      <c r="AS26" s="442" t="s">
        <v>183</v>
      </c>
      <c r="AT26" s="443"/>
      <c r="AU26" s="443"/>
      <c r="AV26" s="443"/>
      <c r="AW26" s="443"/>
      <c r="AX26" s="445"/>
      <c r="AY26" s="475" t="s">
        <v>184</v>
      </c>
      <c r="AZ26" s="476"/>
      <c r="BA26" s="476"/>
      <c r="BB26" s="476"/>
      <c r="BC26" s="476"/>
      <c r="BD26" s="476"/>
      <c r="BE26" s="476"/>
      <c r="BF26" s="476"/>
      <c r="BG26" s="476"/>
      <c r="BH26" s="476"/>
      <c r="BI26" s="476"/>
      <c r="BJ26" s="476"/>
      <c r="BK26" s="476"/>
      <c r="BL26" s="476"/>
      <c r="BM26" s="477"/>
      <c r="BN26" s="466" t="s">
        <v>185</v>
      </c>
      <c r="BO26" s="467"/>
      <c r="BP26" s="467"/>
      <c r="BQ26" s="467"/>
      <c r="BR26" s="467"/>
      <c r="BS26" s="467"/>
      <c r="BT26" s="467"/>
      <c r="BU26" s="468"/>
      <c r="BV26" s="466" t="s">
        <v>147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186</v>
      </c>
      <c r="F27" s="440"/>
      <c r="G27" s="440"/>
      <c r="H27" s="440"/>
      <c r="I27" s="440"/>
      <c r="J27" s="440"/>
      <c r="K27" s="441"/>
      <c r="L27" s="442">
        <v>1</v>
      </c>
      <c r="M27" s="443"/>
      <c r="N27" s="443"/>
      <c r="O27" s="443"/>
      <c r="P27" s="444"/>
      <c r="Q27" s="442">
        <v>3060</v>
      </c>
      <c r="R27" s="443"/>
      <c r="S27" s="443"/>
      <c r="T27" s="443"/>
      <c r="U27" s="443"/>
      <c r="V27" s="444"/>
      <c r="W27" s="508"/>
      <c r="X27" s="499"/>
      <c r="Y27" s="500"/>
      <c r="Z27" s="439" t="s">
        <v>187</v>
      </c>
      <c r="AA27" s="440"/>
      <c r="AB27" s="440"/>
      <c r="AC27" s="440"/>
      <c r="AD27" s="440"/>
      <c r="AE27" s="440"/>
      <c r="AF27" s="440"/>
      <c r="AG27" s="441"/>
      <c r="AH27" s="442">
        <v>2</v>
      </c>
      <c r="AI27" s="443"/>
      <c r="AJ27" s="443"/>
      <c r="AK27" s="443"/>
      <c r="AL27" s="444"/>
      <c r="AM27" s="442" t="s">
        <v>183</v>
      </c>
      <c r="AN27" s="443"/>
      <c r="AO27" s="443"/>
      <c r="AP27" s="443"/>
      <c r="AQ27" s="443"/>
      <c r="AR27" s="444"/>
      <c r="AS27" s="442" t="s">
        <v>183</v>
      </c>
      <c r="AT27" s="443"/>
      <c r="AU27" s="443"/>
      <c r="AV27" s="443"/>
      <c r="AW27" s="443"/>
      <c r="AX27" s="445"/>
      <c r="AY27" s="472" t="s">
        <v>188</v>
      </c>
      <c r="AZ27" s="473"/>
      <c r="BA27" s="473"/>
      <c r="BB27" s="473"/>
      <c r="BC27" s="473"/>
      <c r="BD27" s="473"/>
      <c r="BE27" s="473"/>
      <c r="BF27" s="473"/>
      <c r="BG27" s="473"/>
      <c r="BH27" s="473"/>
      <c r="BI27" s="473"/>
      <c r="BJ27" s="473"/>
      <c r="BK27" s="473"/>
      <c r="BL27" s="473"/>
      <c r="BM27" s="474"/>
      <c r="BN27" s="469">
        <v>40517</v>
      </c>
      <c r="BO27" s="470"/>
      <c r="BP27" s="470"/>
      <c r="BQ27" s="470"/>
      <c r="BR27" s="470"/>
      <c r="BS27" s="470"/>
      <c r="BT27" s="470"/>
      <c r="BU27" s="471"/>
      <c r="BV27" s="469">
        <v>19517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189</v>
      </c>
      <c r="F28" s="440"/>
      <c r="G28" s="440"/>
      <c r="H28" s="440"/>
      <c r="I28" s="440"/>
      <c r="J28" s="440"/>
      <c r="K28" s="441"/>
      <c r="L28" s="442">
        <v>1</v>
      </c>
      <c r="M28" s="443"/>
      <c r="N28" s="443"/>
      <c r="O28" s="443"/>
      <c r="P28" s="444"/>
      <c r="Q28" s="442">
        <v>2480</v>
      </c>
      <c r="R28" s="443"/>
      <c r="S28" s="443"/>
      <c r="T28" s="443"/>
      <c r="U28" s="443"/>
      <c r="V28" s="444"/>
      <c r="W28" s="508"/>
      <c r="X28" s="499"/>
      <c r="Y28" s="500"/>
      <c r="Z28" s="439" t="s">
        <v>190</v>
      </c>
      <c r="AA28" s="440"/>
      <c r="AB28" s="440"/>
      <c r="AC28" s="440"/>
      <c r="AD28" s="440"/>
      <c r="AE28" s="440"/>
      <c r="AF28" s="440"/>
      <c r="AG28" s="441"/>
      <c r="AH28" s="442" t="s">
        <v>147</v>
      </c>
      <c r="AI28" s="443"/>
      <c r="AJ28" s="443"/>
      <c r="AK28" s="443"/>
      <c r="AL28" s="444"/>
      <c r="AM28" s="442" t="s">
        <v>147</v>
      </c>
      <c r="AN28" s="443"/>
      <c r="AO28" s="443"/>
      <c r="AP28" s="443"/>
      <c r="AQ28" s="443"/>
      <c r="AR28" s="444"/>
      <c r="AS28" s="442" t="s">
        <v>177</v>
      </c>
      <c r="AT28" s="443"/>
      <c r="AU28" s="443"/>
      <c r="AV28" s="443"/>
      <c r="AW28" s="443"/>
      <c r="AX28" s="445"/>
      <c r="AY28" s="449" t="s">
        <v>191</v>
      </c>
      <c r="AZ28" s="450"/>
      <c r="BA28" s="450"/>
      <c r="BB28" s="451"/>
      <c r="BC28" s="458" t="s">
        <v>48</v>
      </c>
      <c r="BD28" s="459"/>
      <c r="BE28" s="459"/>
      <c r="BF28" s="459"/>
      <c r="BG28" s="459"/>
      <c r="BH28" s="459"/>
      <c r="BI28" s="459"/>
      <c r="BJ28" s="459"/>
      <c r="BK28" s="459"/>
      <c r="BL28" s="459"/>
      <c r="BM28" s="460"/>
      <c r="BN28" s="461">
        <v>1725770</v>
      </c>
      <c r="BO28" s="462"/>
      <c r="BP28" s="462"/>
      <c r="BQ28" s="462"/>
      <c r="BR28" s="462"/>
      <c r="BS28" s="462"/>
      <c r="BT28" s="462"/>
      <c r="BU28" s="463"/>
      <c r="BV28" s="461">
        <v>1697156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192</v>
      </c>
      <c r="F29" s="440"/>
      <c r="G29" s="440"/>
      <c r="H29" s="440"/>
      <c r="I29" s="440"/>
      <c r="J29" s="440"/>
      <c r="K29" s="441"/>
      <c r="L29" s="442">
        <v>8</v>
      </c>
      <c r="M29" s="443"/>
      <c r="N29" s="443"/>
      <c r="O29" s="443"/>
      <c r="P29" s="444"/>
      <c r="Q29" s="442">
        <v>2270</v>
      </c>
      <c r="R29" s="443"/>
      <c r="S29" s="443"/>
      <c r="T29" s="443"/>
      <c r="U29" s="443"/>
      <c r="V29" s="444"/>
      <c r="W29" s="509"/>
      <c r="X29" s="510"/>
      <c r="Y29" s="511"/>
      <c r="Z29" s="439" t="s">
        <v>193</v>
      </c>
      <c r="AA29" s="440"/>
      <c r="AB29" s="440"/>
      <c r="AC29" s="440"/>
      <c r="AD29" s="440"/>
      <c r="AE29" s="440"/>
      <c r="AF29" s="440"/>
      <c r="AG29" s="441"/>
      <c r="AH29" s="442">
        <v>81</v>
      </c>
      <c r="AI29" s="443"/>
      <c r="AJ29" s="443"/>
      <c r="AK29" s="443"/>
      <c r="AL29" s="444"/>
      <c r="AM29" s="442">
        <v>238564</v>
      </c>
      <c r="AN29" s="443"/>
      <c r="AO29" s="443"/>
      <c r="AP29" s="443"/>
      <c r="AQ29" s="443"/>
      <c r="AR29" s="444"/>
      <c r="AS29" s="442">
        <v>2945</v>
      </c>
      <c r="AT29" s="443"/>
      <c r="AU29" s="443"/>
      <c r="AV29" s="443"/>
      <c r="AW29" s="443"/>
      <c r="AX29" s="445"/>
      <c r="AY29" s="452"/>
      <c r="AZ29" s="453"/>
      <c r="BA29" s="453"/>
      <c r="BB29" s="454"/>
      <c r="BC29" s="446" t="s">
        <v>194</v>
      </c>
      <c r="BD29" s="447"/>
      <c r="BE29" s="447"/>
      <c r="BF29" s="447"/>
      <c r="BG29" s="447"/>
      <c r="BH29" s="447"/>
      <c r="BI29" s="447"/>
      <c r="BJ29" s="447"/>
      <c r="BK29" s="447"/>
      <c r="BL29" s="447"/>
      <c r="BM29" s="448"/>
      <c r="BN29" s="466">
        <v>298545</v>
      </c>
      <c r="BO29" s="467"/>
      <c r="BP29" s="467"/>
      <c r="BQ29" s="467"/>
      <c r="BR29" s="467"/>
      <c r="BS29" s="467"/>
      <c r="BT29" s="467"/>
      <c r="BU29" s="468"/>
      <c r="BV29" s="466">
        <v>298382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195</v>
      </c>
      <c r="X30" s="519"/>
      <c r="Y30" s="519"/>
      <c r="Z30" s="519"/>
      <c r="AA30" s="519"/>
      <c r="AB30" s="519"/>
      <c r="AC30" s="519"/>
      <c r="AD30" s="519"/>
      <c r="AE30" s="519"/>
      <c r="AF30" s="519"/>
      <c r="AG30" s="520"/>
      <c r="AH30" s="430">
        <v>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436650</v>
      </c>
      <c r="BO30" s="470"/>
      <c r="BP30" s="470"/>
      <c r="BQ30" s="470"/>
      <c r="BR30" s="470"/>
      <c r="BS30" s="470"/>
      <c r="BT30" s="470"/>
      <c r="BU30" s="471"/>
      <c r="BV30" s="469">
        <v>417070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202</v>
      </c>
      <c r="D33" s="429"/>
      <c r="E33" s="428" t="s">
        <v>203</v>
      </c>
      <c r="F33" s="428"/>
      <c r="G33" s="428"/>
      <c r="H33" s="428"/>
      <c r="I33" s="428"/>
      <c r="J33" s="428"/>
      <c r="K33" s="428"/>
      <c r="L33" s="428"/>
      <c r="M33" s="428"/>
      <c r="N33" s="428"/>
      <c r="O33" s="428"/>
      <c r="P33" s="428"/>
      <c r="Q33" s="428"/>
      <c r="R33" s="428"/>
      <c r="S33" s="428"/>
      <c r="T33" s="216"/>
      <c r="U33" s="429" t="s">
        <v>202</v>
      </c>
      <c r="V33" s="429"/>
      <c r="W33" s="428" t="s">
        <v>203</v>
      </c>
      <c r="X33" s="428"/>
      <c r="Y33" s="428"/>
      <c r="Z33" s="428"/>
      <c r="AA33" s="428"/>
      <c r="AB33" s="428"/>
      <c r="AC33" s="428"/>
      <c r="AD33" s="428"/>
      <c r="AE33" s="428"/>
      <c r="AF33" s="428"/>
      <c r="AG33" s="428"/>
      <c r="AH33" s="428"/>
      <c r="AI33" s="428"/>
      <c r="AJ33" s="428"/>
      <c r="AK33" s="428"/>
      <c r="AL33" s="216"/>
      <c r="AM33" s="429" t="s">
        <v>202</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208</v>
      </c>
      <c r="CP33" s="429"/>
      <c r="CQ33" s="428" t="s">
        <v>209</v>
      </c>
      <c r="CR33" s="428"/>
      <c r="CS33" s="428"/>
      <c r="CT33" s="428"/>
      <c r="CU33" s="428"/>
      <c r="CV33" s="428"/>
      <c r="CW33" s="428"/>
      <c r="CX33" s="428"/>
      <c r="CY33" s="428"/>
      <c r="CZ33" s="428"/>
      <c r="DA33" s="428"/>
      <c r="DB33" s="428"/>
      <c r="DC33" s="428"/>
      <c r="DD33" s="428"/>
      <c r="DE33" s="428"/>
      <c r="DF33" s="216"/>
      <c r="DG33" s="427" t="s">
        <v>210</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東串良町国民健康保険特別会計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東串良町簡易水道事業特別会計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大隅肝属広域事務組合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東串良町介護保険特別会計（保険事業勘定）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大隅肝属地区消防組合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東串良町介護保険特別会計（サービス事業勘定）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鹿児島県市町村総合事務組合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東串良町後期高齢者医療特別会計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鹿児島県後期高齢者医療広域連合（一般会計）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鹿児島県後期高齢者医療広域連合（特別会計）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qtyyqqD6FEHfjEMh/AkxlLhhu9fYGIHEWVqyV6nONmhbux01zpsgvu+16fxeGkD3LifqurcCNGLK/CUqTcm6cw==" saltValue="rBcBQ7EG1qzu9/a2mNox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48" t="s">
        <v>573</v>
      </c>
      <c r="D34" s="1248"/>
      <c r="E34" s="1249"/>
      <c r="F34" s="32">
        <v>10.54</v>
      </c>
      <c r="G34" s="33">
        <v>8.6999999999999993</v>
      </c>
      <c r="H34" s="33">
        <v>5.39</v>
      </c>
      <c r="I34" s="33">
        <v>7.18</v>
      </c>
      <c r="J34" s="34">
        <v>7.87</v>
      </c>
      <c r="K34" s="22"/>
      <c r="L34" s="22"/>
      <c r="M34" s="22"/>
      <c r="N34" s="22"/>
      <c r="O34" s="22"/>
      <c r="P34" s="22"/>
    </row>
    <row r="35" spans="1:16" ht="39" customHeight="1">
      <c r="A35" s="22"/>
      <c r="B35" s="35"/>
      <c r="C35" s="1242" t="s">
        <v>574</v>
      </c>
      <c r="D35" s="1243"/>
      <c r="E35" s="1244"/>
      <c r="F35" s="36">
        <v>2.14</v>
      </c>
      <c r="G35" s="37">
        <v>3.37</v>
      </c>
      <c r="H35" s="37">
        <v>2.08</v>
      </c>
      <c r="I35" s="37">
        <v>2.2000000000000002</v>
      </c>
      <c r="J35" s="38">
        <v>2.59</v>
      </c>
      <c r="K35" s="22"/>
      <c r="L35" s="22"/>
      <c r="M35" s="22"/>
      <c r="N35" s="22"/>
      <c r="O35" s="22"/>
      <c r="P35" s="22"/>
    </row>
    <row r="36" spans="1:16" ht="39" customHeight="1">
      <c r="A36" s="22"/>
      <c r="B36" s="35"/>
      <c r="C36" s="1242" t="s">
        <v>575</v>
      </c>
      <c r="D36" s="1243"/>
      <c r="E36" s="1244"/>
      <c r="F36" s="36">
        <v>2.4900000000000002</v>
      </c>
      <c r="G36" s="37">
        <v>1.39</v>
      </c>
      <c r="H36" s="37">
        <v>3.02</v>
      </c>
      <c r="I36" s="37">
        <v>1.28</v>
      </c>
      <c r="J36" s="38">
        <v>0.84</v>
      </c>
      <c r="K36" s="22"/>
      <c r="L36" s="22"/>
      <c r="M36" s="22"/>
      <c r="N36" s="22"/>
      <c r="O36" s="22"/>
      <c r="P36" s="22"/>
    </row>
    <row r="37" spans="1:16" ht="39" customHeight="1">
      <c r="A37" s="22"/>
      <c r="B37" s="35"/>
      <c r="C37" s="1242" t="s">
        <v>576</v>
      </c>
      <c r="D37" s="1243"/>
      <c r="E37" s="1244"/>
      <c r="F37" s="36">
        <v>1.39</v>
      </c>
      <c r="G37" s="37">
        <v>1.83</v>
      </c>
      <c r="H37" s="37">
        <v>2.23</v>
      </c>
      <c r="I37" s="37">
        <v>1.35</v>
      </c>
      <c r="J37" s="38">
        <v>0.77</v>
      </c>
      <c r="K37" s="22"/>
      <c r="L37" s="22"/>
      <c r="M37" s="22"/>
      <c r="N37" s="22"/>
      <c r="O37" s="22"/>
      <c r="P37" s="22"/>
    </row>
    <row r="38" spans="1:16" ht="39" customHeight="1">
      <c r="A38" s="22"/>
      <c r="B38" s="35"/>
      <c r="C38" s="1242" t="s">
        <v>577</v>
      </c>
      <c r="D38" s="1243"/>
      <c r="E38" s="1244"/>
      <c r="F38" s="36">
        <v>0.06</v>
      </c>
      <c r="G38" s="37">
        <v>7.0000000000000007E-2</v>
      </c>
      <c r="H38" s="37">
        <v>0.05</v>
      </c>
      <c r="I38" s="37">
        <v>0.06</v>
      </c>
      <c r="J38" s="38">
        <v>0.08</v>
      </c>
      <c r="K38" s="22"/>
      <c r="L38" s="22"/>
      <c r="M38" s="22"/>
      <c r="N38" s="22"/>
      <c r="O38" s="22"/>
      <c r="P38" s="22"/>
    </row>
    <row r="39" spans="1:16" ht="39" customHeight="1">
      <c r="A39" s="22"/>
      <c r="B39" s="35"/>
      <c r="C39" s="1242" t="s">
        <v>578</v>
      </c>
      <c r="D39" s="1243"/>
      <c r="E39" s="1244"/>
      <c r="F39" s="36">
        <v>0.02</v>
      </c>
      <c r="G39" s="37">
        <v>0.02</v>
      </c>
      <c r="H39" s="37">
        <v>0.03</v>
      </c>
      <c r="I39" s="37">
        <v>0</v>
      </c>
      <c r="J39" s="38">
        <v>0.02</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579</v>
      </c>
      <c r="D42" s="1243"/>
      <c r="E42" s="1244"/>
      <c r="F42" s="36" t="s">
        <v>526</v>
      </c>
      <c r="G42" s="37" t="s">
        <v>526</v>
      </c>
      <c r="H42" s="37" t="s">
        <v>526</v>
      </c>
      <c r="I42" s="37" t="s">
        <v>526</v>
      </c>
      <c r="J42" s="38" t="s">
        <v>526</v>
      </c>
      <c r="K42" s="22"/>
      <c r="L42" s="22"/>
      <c r="M42" s="22"/>
      <c r="N42" s="22"/>
      <c r="O42" s="22"/>
      <c r="P42" s="22"/>
    </row>
    <row r="43" spans="1:16" ht="39" customHeight="1" thickBot="1">
      <c r="A43" s="22"/>
      <c r="B43" s="40"/>
      <c r="C43" s="1245" t="s">
        <v>580</v>
      </c>
      <c r="D43" s="1246"/>
      <c r="E43" s="1247"/>
      <c r="F43" s="41" t="s">
        <v>526</v>
      </c>
      <c r="G43" s="42" t="s">
        <v>526</v>
      </c>
      <c r="H43" s="42" t="s">
        <v>526</v>
      </c>
      <c r="I43" s="42" t="s">
        <v>526</v>
      </c>
      <c r="J43" s="43" t="s">
        <v>526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5YLjJdG3giF2MBsCGKdgzHIxlsaEyP26myDWr2iXtfDMevcAgY4ePb6I+JOp5WWbJVLyY8gf9nCPTjUGzZ/Ag==" saltValue="Y6aCugUKKhQaw7WkO1d6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68" t="s">
        <v>11</v>
      </c>
      <c r="C45" s="1269"/>
      <c r="D45" s="58"/>
      <c r="E45" s="1274" t="s">
        <v>12</v>
      </c>
      <c r="F45" s="1274"/>
      <c r="G45" s="1274"/>
      <c r="H45" s="1274"/>
      <c r="I45" s="1274"/>
      <c r="J45" s="1275"/>
      <c r="K45" s="59">
        <v>432</v>
      </c>
      <c r="L45" s="60">
        <v>441</v>
      </c>
      <c r="M45" s="60">
        <v>472</v>
      </c>
      <c r="N45" s="60">
        <v>524</v>
      </c>
      <c r="O45" s="61">
        <v>529</v>
      </c>
      <c r="P45" s="48"/>
      <c r="Q45" s="48"/>
      <c r="R45" s="48"/>
      <c r="S45" s="48"/>
      <c r="T45" s="48"/>
      <c r="U45" s="48"/>
    </row>
    <row r="46" spans="1:21" ht="30.75" customHeight="1">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c r="A47" s="48"/>
      <c r="B47" s="1270"/>
      <c r="C47" s="1271"/>
      <c r="D47" s="62"/>
      <c r="E47" s="1252" t="s">
        <v>14</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c r="A48" s="48"/>
      <c r="B48" s="1270"/>
      <c r="C48" s="1271"/>
      <c r="D48" s="62"/>
      <c r="E48" s="1252" t="s">
        <v>15</v>
      </c>
      <c r="F48" s="1252"/>
      <c r="G48" s="1252"/>
      <c r="H48" s="1252"/>
      <c r="I48" s="1252"/>
      <c r="J48" s="1253"/>
      <c r="K48" s="63">
        <v>11</v>
      </c>
      <c r="L48" s="64">
        <v>7</v>
      </c>
      <c r="M48" s="64">
        <v>7</v>
      </c>
      <c r="N48" s="64">
        <v>11</v>
      </c>
      <c r="O48" s="65">
        <v>18</v>
      </c>
      <c r="P48" s="48"/>
      <c r="Q48" s="48"/>
      <c r="R48" s="48"/>
      <c r="S48" s="48"/>
      <c r="T48" s="48"/>
      <c r="U48" s="48"/>
    </row>
    <row r="49" spans="1:21" ht="30.75" customHeight="1">
      <c r="A49" s="48"/>
      <c r="B49" s="1270"/>
      <c r="C49" s="1271"/>
      <c r="D49" s="62"/>
      <c r="E49" s="1252" t="s">
        <v>16</v>
      </c>
      <c r="F49" s="1252"/>
      <c r="G49" s="1252"/>
      <c r="H49" s="1252"/>
      <c r="I49" s="1252"/>
      <c r="J49" s="1253"/>
      <c r="K49" s="63">
        <v>30</v>
      </c>
      <c r="L49" s="64">
        <v>42</v>
      </c>
      <c r="M49" s="64">
        <v>43</v>
      </c>
      <c r="N49" s="64">
        <v>44</v>
      </c>
      <c r="O49" s="65">
        <v>44</v>
      </c>
      <c r="P49" s="48"/>
      <c r="Q49" s="48"/>
      <c r="R49" s="48"/>
      <c r="S49" s="48"/>
      <c r="T49" s="48"/>
      <c r="U49" s="48"/>
    </row>
    <row r="50" spans="1:21" ht="30.75" customHeight="1">
      <c r="A50" s="48"/>
      <c r="B50" s="1270"/>
      <c r="C50" s="1271"/>
      <c r="D50" s="62"/>
      <c r="E50" s="1252" t="s">
        <v>17</v>
      </c>
      <c r="F50" s="1252"/>
      <c r="G50" s="1252"/>
      <c r="H50" s="1252"/>
      <c r="I50" s="1252"/>
      <c r="J50" s="1253"/>
      <c r="K50" s="63">
        <v>18</v>
      </c>
      <c r="L50" s="64">
        <v>0</v>
      </c>
      <c r="M50" s="64">
        <v>0</v>
      </c>
      <c r="N50" s="64">
        <v>0</v>
      </c>
      <c r="O50" s="65">
        <v>0</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350</v>
      </c>
      <c r="L52" s="64">
        <v>361</v>
      </c>
      <c r="M52" s="64">
        <v>374</v>
      </c>
      <c r="N52" s="64">
        <v>396</v>
      </c>
      <c r="O52" s="65">
        <v>412</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141</v>
      </c>
      <c r="L53" s="69">
        <v>129</v>
      </c>
      <c r="M53" s="69">
        <v>148</v>
      </c>
      <c r="N53" s="69">
        <v>183</v>
      </c>
      <c r="O53" s="70">
        <v>179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58" t="s">
        <v>25</v>
      </c>
      <c r="C57" s="1259"/>
      <c r="D57" s="1262" t="s">
        <v>26</v>
      </c>
      <c r="E57" s="1263"/>
      <c r="F57" s="1263"/>
      <c r="G57" s="1263"/>
      <c r="H57" s="1263"/>
      <c r="I57" s="1263"/>
      <c r="J57" s="1264"/>
      <c r="K57" s="83" t="s">
        <v>594</v>
      </c>
      <c r="L57" s="84" t="s">
        <v>594</v>
      </c>
      <c r="M57" s="84" t="s">
        <v>594</v>
      </c>
      <c r="N57" s="84" t="s">
        <v>594</v>
      </c>
      <c r="O57" s="85" t="s">
        <v>594</v>
      </c>
    </row>
    <row r="58" spans="1:21" ht="31.5" customHeight="1" thickBot="1">
      <c r="B58" s="1260"/>
      <c r="C58" s="1261"/>
      <c r="D58" s="1265" t="s">
        <v>27</v>
      </c>
      <c r="E58" s="1266"/>
      <c r="F58" s="1266"/>
      <c r="G58" s="1266"/>
      <c r="H58" s="1266"/>
      <c r="I58" s="1266"/>
      <c r="J58" s="1267"/>
      <c r="K58" s="86" t="s">
        <v>594</v>
      </c>
      <c r="L58" s="87" t="s">
        <v>594</v>
      </c>
      <c r="M58" s="87" t="s">
        <v>594</v>
      </c>
      <c r="N58" s="87" t="s">
        <v>594</v>
      </c>
      <c r="O58" s="88" t="s">
        <v>594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Uy4F7csTt3dcJb5wEdB4XWWl3Iv3j6jQXZZbIfLCDzrpGu3BR/RMSdt6JGzjiLLfmWtdmVL2u/+4025/lww==" saltValue="uFQ3Qm5eGmNfRuAf8Mig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88" t="s">
        <v>30</v>
      </c>
      <c r="C41" s="1289"/>
      <c r="D41" s="102"/>
      <c r="E41" s="1290" t="s">
        <v>31</v>
      </c>
      <c r="F41" s="1290"/>
      <c r="G41" s="1290"/>
      <c r="H41" s="1291"/>
      <c r="I41" s="103">
        <v>5016</v>
      </c>
      <c r="J41" s="104">
        <v>5206</v>
      </c>
      <c r="K41" s="104">
        <v>5437</v>
      </c>
      <c r="L41" s="104">
        <v>5551</v>
      </c>
      <c r="M41" s="105">
        <v>5721</v>
      </c>
    </row>
    <row r="42" spans="2:13" ht="27.75" customHeight="1">
      <c r="B42" s="1278"/>
      <c r="C42" s="1279"/>
      <c r="D42" s="106"/>
      <c r="E42" s="1282" t="s">
        <v>32</v>
      </c>
      <c r="F42" s="1282"/>
      <c r="G42" s="1282"/>
      <c r="H42" s="1283"/>
      <c r="I42" s="107">
        <v>43</v>
      </c>
      <c r="J42" s="108">
        <v>3</v>
      </c>
      <c r="K42" s="108">
        <v>15</v>
      </c>
      <c r="L42" s="108">
        <v>324</v>
      </c>
      <c r="M42" s="109">
        <v>545</v>
      </c>
    </row>
    <row r="43" spans="2:13" ht="27.75" customHeight="1">
      <c r="B43" s="1278"/>
      <c r="C43" s="1279"/>
      <c r="D43" s="106"/>
      <c r="E43" s="1282" t="s">
        <v>33</v>
      </c>
      <c r="F43" s="1282"/>
      <c r="G43" s="1282"/>
      <c r="H43" s="1283"/>
      <c r="I43" s="107">
        <v>148</v>
      </c>
      <c r="J43" s="108">
        <v>187</v>
      </c>
      <c r="K43" s="108">
        <v>230</v>
      </c>
      <c r="L43" s="108">
        <v>330</v>
      </c>
      <c r="M43" s="109">
        <v>344</v>
      </c>
    </row>
    <row r="44" spans="2:13" ht="27.75" customHeight="1">
      <c r="B44" s="1278"/>
      <c r="C44" s="1279"/>
      <c r="D44" s="106"/>
      <c r="E44" s="1282" t="s">
        <v>34</v>
      </c>
      <c r="F44" s="1282"/>
      <c r="G44" s="1282"/>
      <c r="H44" s="1283"/>
      <c r="I44" s="107">
        <v>315</v>
      </c>
      <c r="J44" s="108">
        <v>278</v>
      </c>
      <c r="K44" s="108">
        <v>245</v>
      </c>
      <c r="L44" s="108">
        <v>200</v>
      </c>
      <c r="M44" s="109">
        <v>160</v>
      </c>
    </row>
    <row r="45" spans="2:13" ht="27.75" customHeight="1">
      <c r="B45" s="1278"/>
      <c r="C45" s="1279"/>
      <c r="D45" s="106"/>
      <c r="E45" s="1282" t="s">
        <v>35</v>
      </c>
      <c r="F45" s="1282"/>
      <c r="G45" s="1282"/>
      <c r="H45" s="1283"/>
      <c r="I45" s="107">
        <v>583</v>
      </c>
      <c r="J45" s="108">
        <v>490</v>
      </c>
      <c r="K45" s="108">
        <v>454</v>
      </c>
      <c r="L45" s="108">
        <v>451</v>
      </c>
      <c r="M45" s="109">
        <v>384</v>
      </c>
    </row>
    <row r="46" spans="2:13" ht="27.75" customHeight="1">
      <c r="B46" s="1278"/>
      <c r="C46" s="1279"/>
      <c r="D46" s="110"/>
      <c r="E46" s="1282" t="s">
        <v>36</v>
      </c>
      <c r="F46" s="1282"/>
      <c r="G46" s="1282"/>
      <c r="H46" s="1283"/>
      <c r="I46" s="107" t="s">
        <v>526</v>
      </c>
      <c r="J46" s="108" t="s">
        <v>526</v>
      </c>
      <c r="K46" s="108" t="s">
        <v>526</v>
      </c>
      <c r="L46" s="108" t="s">
        <v>526</v>
      </c>
      <c r="M46" s="109" t="s">
        <v>526</v>
      </c>
    </row>
    <row r="47" spans="2:13" ht="27.75" customHeight="1">
      <c r="B47" s="1278"/>
      <c r="C47" s="1279"/>
      <c r="D47" s="111"/>
      <c r="E47" s="1292" t="s">
        <v>37</v>
      </c>
      <c r="F47" s="1293"/>
      <c r="G47" s="1293"/>
      <c r="H47" s="1294"/>
      <c r="I47" s="107" t="s">
        <v>526</v>
      </c>
      <c r="J47" s="108" t="s">
        <v>526</v>
      </c>
      <c r="K47" s="108" t="s">
        <v>526</v>
      </c>
      <c r="L47" s="108" t="s">
        <v>526</v>
      </c>
      <c r="M47" s="109" t="s">
        <v>526</v>
      </c>
    </row>
    <row r="48" spans="2:13" ht="27.75" customHeight="1">
      <c r="B48" s="1278"/>
      <c r="C48" s="1279"/>
      <c r="D48" s="106"/>
      <c r="E48" s="1282" t="s">
        <v>38</v>
      </c>
      <c r="F48" s="1282"/>
      <c r="G48" s="1282"/>
      <c r="H48" s="1283"/>
      <c r="I48" s="107" t="s">
        <v>526</v>
      </c>
      <c r="J48" s="108" t="s">
        <v>526</v>
      </c>
      <c r="K48" s="108" t="s">
        <v>526</v>
      </c>
      <c r="L48" s="108" t="s">
        <v>526</v>
      </c>
      <c r="M48" s="109" t="s">
        <v>526</v>
      </c>
    </row>
    <row r="49" spans="2:13" ht="27.75" customHeight="1">
      <c r="B49" s="1280"/>
      <c r="C49" s="1281"/>
      <c r="D49" s="106"/>
      <c r="E49" s="1282" t="s">
        <v>39</v>
      </c>
      <c r="F49" s="1282"/>
      <c r="G49" s="1282"/>
      <c r="H49" s="1283"/>
      <c r="I49" s="107" t="s">
        <v>526</v>
      </c>
      <c r="J49" s="108" t="s">
        <v>526</v>
      </c>
      <c r="K49" s="108" t="s">
        <v>526</v>
      </c>
      <c r="L49" s="108" t="s">
        <v>526</v>
      </c>
      <c r="M49" s="109" t="s">
        <v>526</v>
      </c>
    </row>
    <row r="50" spans="2:13" ht="27.75" customHeight="1">
      <c r="B50" s="1276" t="s">
        <v>40</v>
      </c>
      <c r="C50" s="1277"/>
      <c r="D50" s="112"/>
      <c r="E50" s="1282" t="s">
        <v>41</v>
      </c>
      <c r="F50" s="1282"/>
      <c r="G50" s="1282"/>
      <c r="H50" s="1283"/>
      <c r="I50" s="107">
        <v>2018</v>
      </c>
      <c r="J50" s="108">
        <v>2377</v>
      </c>
      <c r="K50" s="108">
        <v>2617</v>
      </c>
      <c r="L50" s="108">
        <v>2700</v>
      </c>
      <c r="M50" s="109">
        <v>2738</v>
      </c>
    </row>
    <row r="51" spans="2:13" ht="27.75" customHeight="1">
      <c r="B51" s="1278"/>
      <c r="C51" s="1279"/>
      <c r="D51" s="106"/>
      <c r="E51" s="1282" t="s">
        <v>42</v>
      </c>
      <c r="F51" s="1282"/>
      <c r="G51" s="1282"/>
      <c r="H51" s="1283"/>
      <c r="I51" s="107">
        <v>131</v>
      </c>
      <c r="J51" s="108">
        <v>109</v>
      </c>
      <c r="K51" s="108">
        <v>97</v>
      </c>
      <c r="L51" s="108">
        <v>81</v>
      </c>
      <c r="M51" s="109">
        <v>67</v>
      </c>
    </row>
    <row r="52" spans="2:13" ht="27.75" customHeight="1">
      <c r="B52" s="1280"/>
      <c r="C52" s="1281"/>
      <c r="D52" s="106"/>
      <c r="E52" s="1282" t="s">
        <v>43</v>
      </c>
      <c r="F52" s="1282"/>
      <c r="G52" s="1282"/>
      <c r="H52" s="1283"/>
      <c r="I52" s="107">
        <v>4058</v>
      </c>
      <c r="J52" s="108">
        <v>4289</v>
      </c>
      <c r="K52" s="108">
        <v>4530</v>
      </c>
      <c r="L52" s="108">
        <v>4686</v>
      </c>
      <c r="M52" s="109">
        <v>4711</v>
      </c>
    </row>
    <row r="53" spans="2:13" ht="27.75" customHeight="1" thickBot="1">
      <c r="B53" s="1284" t="s">
        <v>44</v>
      </c>
      <c r="C53" s="1285"/>
      <c r="D53" s="113"/>
      <c r="E53" s="1286" t="s">
        <v>45</v>
      </c>
      <c r="F53" s="1286"/>
      <c r="G53" s="1286"/>
      <c r="H53" s="1287"/>
      <c r="I53" s="114">
        <v>-104</v>
      </c>
      <c r="J53" s="115">
        <v>-611</v>
      </c>
      <c r="K53" s="115">
        <v>-863</v>
      </c>
      <c r="L53" s="115">
        <v>-609</v>
      </c>
      <c r="M53" s="116">
        <v>-363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oLedK79KVY4T/J3c7Y+91OuG5/fts29WgCSiFijNwLG5jYg0gJl025f879ryImUsUI3p9Xm5361GsCG/J2PVw==" saltValue="/9IhtAmnmDQn0p8bo21J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3" t="s">
        <v>48</v>
      </c>
      <c r="D55" s="1303"/>
      <c r="E55" s="1304"/>
      <c r="F55" s="128">
        <v>1719</v>
      </c>
      <c r="G55" s="128">
        <v>1697</v>
      </c>
      <c r="H55" s="129">
        <v>1726</v>
      </c>
    </row>
    <row r="56" spans="2:8" ht="52.5" customHeight="1">
      <c r="B56" s="130"/>
      <c r="C56" s="1305" t="s">
        <v>49</v>
      </c>
      <c r="D56" s="1305"/>
      <c r="E56" s="1306"/>
      <c r="F56" s="131">
        <v>298</v>
      </c>
      <c r="G56" s="131">
        <v>298</v>
      </c>
      <c r="H56" s="132">
        <v>299</v>
      </c>
    </row>
    <row r="57" spans="2:8" ht="53.25" customHeight="1">
      <c r="B57" s="130"/>
      <c r="C57" s="1307" t="s">
        <v>50</v>
      </c>
      <c r="D57" s="1307"/>
      <c r="E57" s="1308"/>
      <c r="F57" s="133">
        <v>334</v>
      </c>
      <c r="G57" s="133">
        <v>417</v>
      </c>
      <c r="H57" s="134">
        <v>437</v>
      </c>
    </row>
    <row r="58" spans="2:8" ht="45.75" customHeight="1">
      <c r="B58" s="135"/>
      <c r="C58" s="1295" t="s">
        <v>598</v>
      </c>
      <c r="D58" s="1296"/>
      <c r="E58" s="1297"/>
      <c r="F58" s="136">
        <v>142</v>
      </c>
      <c r="G58" s="136">
        <v>216</v>
      </c>
      <c r="H58" s="137">
        <v>236</v>
      </c>
    </row>
    <row r="59" spans="2:8" ht="45.75" customHeight="1">
      <c r="B59" s="135"/>
      <c r="C59" s="1295" t="s">
        <v>599</v>
      </c>
      <c r="D59" s="1296"/>
      <c r="E59" s="1297"/>
      <c r="F59" s="136" t="s">
        <v>597</v>
      </c>
      <c r="G59" s="136">
        <v>200</v>
      </c>
      <c r="H59" s="137">
        <v>200</v>
      </c>
    </row>
    <row r="60" spans="2:8" ht="45.75" customHeight="1">
      <c r="B60" s="135"/>
      <c r="C60" s="1295" t="s">
        <v>600</v>
      </c>
      <c r="D60" s="1296"/>
      <c r="E60" s="1297"/>
      <c r="F60" s="136">
        <v>1</v>
      </c>
      <c r="G60" s="136">
        <v>1</v>
      </c>
      <c r="H60" s="137">
        <v>1</v>
      </c>
    </row>
    <row r="61" spans="2:8" ht="45.75" customHeight="1">
      <c r="B61" s="135"/>
      <c r="C61" s="1295" t="s">
        <v>595</v>
      </c>
      <c r="D61" s="1296"/>
      <c r="E61" s="1297"/>
      <c r="F61" s="136" t="s">
        <v>597</v>
      </c>
      <c r="G61" s="136" t="s">
        <v>597</v>
      </c>
      <c r="H61" s="137">
        <v>0</v>
      </c>
    </row>
    <row r="62" spans="2:8" ht="45.75" customHeight="1" thickBot="1">
      <c r="B62" s="138"/>
      <c r="C62" s="1298" t="s">
        <v>596</v>
      </c>
      <c r="D62" s="1299"/>
      <c r="E62" s="1300"/>
      <c r="F62" s="139">
        <v>93</v>
      </c>
      <c r="G62" s="139" t="s">
        <v>597</v>
      </c>
      <c r="H62" s="140" t="s">
        <v>597</v>
      </c>
    </row>
    <row r="63" spans="2:8" ht="52.5" customHeight="1" thickBot="1">
      <c r="B63" s="141"/>
      <c r="C63" s="1301" t="s">
        <v>51</v>
      </c>
      <c r="D63" s="1301"/>
      <c r="E63" s="1302"/>
      <c r="F63" s="142">
        <v>2351</v>
      </c>
      <c r="G63" s="142">
        <v>2413</v>
      </c>
      <c r="H63" s="143">
        <v>2461</v>
      </c>
    </row>
    <row r="64" spans="2:8" ht="15" customHeight="1"/>
  </sheetData>
  <sheetProtection algorithmName="SHA-512" hashValue="kEFWjxBi+y2mCMPyXPzWezvm54vxCccFgmo2Zc091UwBc++9T1s6wmZeKWy4eC9Y+7LP1h50upxrC+5CNehcbw==" saltValue="k2dUHUtQYYugVhToRfbZ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604</v>
      </c>
    </row>
    <row r="50" spans="1:109">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c r="B51" s="395"/>
      <c r="G51" s="1327"/>
      <c r="H51" s="1327"/>
      <c r="I51" s="1331"/>
      <c r="J51" s="1331"/>
      <c r="K51" s="1316"/>
      <c r="L51" s="1316"/>
      <c r="M51" s="1316"/>
      <c r="N51" s="1316"/>
      <c r="AM51" s="404"/>
      <c r="AN51" s="1314" t="s">
        <v>605</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607</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11">
        <v>61.5</v>
      </c>
      <c r="BY53" s="1311"/>
      <c r="BZ53" s="1311"/>
      <c r="CA53" s="1311"/>
      <c r="CB53" s="1311"/>
      <c r="CC53" s="1311"/>
      <c r="CD53" s="1311"/>
      <c r="CE53" s="1311"/>
      <c r="CF53" s="1311">
        <v>60.3</v>
      </c>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608</v>
      </c>
      <c r="AO55" s="1315"/>
      <c r="AP55" s="1315"/>
      <c r="AQ55" s="1315"/>
      <c r="AR55" s="1315"/>
      <c r="AS55" s="1315"/>
      <c r="AT55" s="1315"/>
      <c r="AU55" s="1315"/>
      <c r="AV55" s="1315"/>
      <c r="AW55" s="1315"/>
      <c r="AX55" s="1315"/>
      <c r="AY55" s="1315"/>
      <c r="AZ55" s="1315"/>
      <c r="BA55" s="1315"/>
      <c r="BB55" s="1314" t="s">
        <v>606</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607</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609</v>
      </c>
    </row>
    <row r="64" spans="1:109">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604</v>
      </c>
    </row>
    <row r="72" spans="2:107">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c r="B73" s="395"/>
      <c r="G73" s="1327"/>
      <c r="H73" s="1327"/>
      <c r="I73" s="1327"/>
      <c r="J73" s="1327"/>
      <c r="K73" s="1310"/>
      <c r="L73" s="1310"/>
      <c r="M73" s="1310"/>
      <c r="N73" s="1310"/>
      <c r="AM73" s="404"/>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6.1</v>
      </c>
      <c r="BQ75" s="1311"/>
      <c r="BR75" s="1311"/>
      <c r="BS75" s="1311"/>
      <c r="BT75" s="1311"/>
      <c r="BU75" s="1311"/>
      <c r="BV75" s="1311"/>
      <c r="BW75" s="1311"/>
      <c r="BX75" s="1311">
        <v>5.8</v>
      </c>
      <c r="BY75" s="1311"/>
      <c r="BZ75" s="1311"/>
      <c r="CA75" s="1311"/>
      <c r="CB75" s="1311"/>
      <c r="CC75" s="1311"/>
      <c r="CD75" s="1311"/>
      <c r="CE75" s="1311"/>
      <c r="CF75" s="1311">
        <v>6</v>
      </c>
      <c r="CG75" s="1311"/>
      <c r="CH75" s="1311"/>
      <c r="CI75" s="1311"/>
      <c r="CJ75" s="1311"/>
      <c r="CK75" s="1311"/>
      <c r="CL75" s="1311"/>
      <c r="CM75" s="1311"/>
      <c r="CN75" s="1311">
        <v>6.6</v>
      </c>
      <c r="CO75" s="1311"/>
      <c r="CP75" s="1311"/>
      <c r="CQ75" s="1311"/>
      <c r="CR75" s="1311"/>
      <c r="CS75" s="1311"/>
      <c r="CT75" s="1311"/>
      <c r="CU75" s="1311"/>
      <c r="CV75" s="1311">
        <v>7.4</v>
      </c>
      <c r="CW75" s="1311"/>
      <c r="CX75" s="1311"/>
      <c r="CY75" s="1311"/>
      <c r="CZ75" s="1311"/>
      <c r="DA75" s="1311"/>
      <c r="DB75" s="1311"/>
      <c r="DC75" s="1311"/>
    </row>
    <row r="76" spans="2:107">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608</v>
      </c>
      <c r="AO77" s="1315"/>
      <c r="AP77" s="1315"/>
      <c r="AQ77" s="1315"/>
      <c r="AR77" s="1315"/>
      <c r="AS77" s="1315"/>
      <c r="AT77" s="1315"/>
      <c r="AU77" s="1315"/>
      <c r="AV77" s="1315"/>
      <c r="AW77" s="1315"/>
      <c r="AX77" s="1315"/>
      <c r="AY77" s="1315"/>
      <c r="AZ77" s="1315"/>
      <c r="BA77" s="1315"/>
      <c r="BB77" s="1314" t="s">
        <v>606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JQ4ZRTWk3PXuRYRUek2uhDlwida9pRqYSFFoukHGRD9fiXlanOver85WF+6OC0CMj9GWIZHfAtod4Q38T12Y2g==" saltValue="Gvl5TzVW0Ds3Yb5CjAEE5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iEC23CYSmAPnOaG1hjHxtbR2qiUwSFvcwveG2ONx0xvb01f1VYgLxGkxnbCgkAcVHhNiYt4bJa/AWMNzrgUTqw==" saltValue="a/d3aJeyx4dUMN25Dvdr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RB0britGiJIzLGQgwDlOaSyO6BS6X315N6hPKpGr2/+t52l27wfSnDDC8/2UPJb6tGwSUC5lxFV1tvvu/DkDA==" saltValue="EbmTr3/gENk2bB69FP1V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109044</v>
      </c>
      <c r="E3" s="162"/>
      <c r="F3" s="163">
        <v>162193</v>
      </c>
      <c r="G3" s="164"/>
      <c r="H3" s="165"/>
    </row>
    <row r="4" spans="1:8">
      <c r="A4" s="166"/>
      <c r="B4" s="167"/>
      <c r="C4" s="168"/>
      <c r="D4" s="169">
        <v>69597</v>
      </c>
      <c r="E4" s="170"/>
      <c r="F4" s="171">
        <v>79985</v>
      </c>
      <c r="G4" s="172"/>
      <c r="H4" s="173"/>
    </row>
    <row r="5" spans="1:8">
      <c r="A5" s="154" t="s">
        <v>560</v>
      </c>
      <c r="B5" s="159"/>
      <c r="C5" s="160"/>
      <c r="D5" s="161">
        <v>135097</v>
      </c>
      <c r="E5" s="162"/>
      <c r="F5" s="163">
        <v>168868</v>
      </c>
      <c r="G5" s="164"/>
      <c r="H5" s="165"/>
    </row>
    <row r="6" spans="1:8">
      <c r="A6" s="166"/>
      <c r="B6" s="167"/>
      <c r="C6" s="168"/>
      <c r="D6" s="169">
        <v>58302</v>
      </c>
      <c r="E6" s="170"/>
      <c r="F6" s="171">
        <v>79360</v>
      </c>
      <c r="G6" s="172"/>
      <c r="H6" s="173"/>
    </row>
    <row r="7" spans="1:8">
      <c r="A7" s="154" t="s">
        <v>561</v>
      </c>
      <c r="B7" s="159"/>
      <c r="C7" s="160"/>
      <c r="D7" s="161">
        <v>156530</v>
      </c>
      <c r="E7" s="162"/>
      <c r="F7" s="163">
        <v>202870</v>
      </c>
      <c r="G7" s="164"/>
      <c r="H7" s="165"/>
    </row>
    <row r="8" spans="1:8">
      <c r="A8" s="166"/>
      <c r="B8" s="167"/>
      <c r="C8" s="168"/>
      <c r="D8" s="169">
        <v>96267</v>
      </c>
      <c r="E8" s="170"/>
      <c r="F8" s="171">
        <v>79735</v>
      </c>
      <c r="G8" s="172"/>
      <c r="H8" s="173"/>
    </row>
    <row r="9" spans="1:8">
      <c r="A9" s="154" t="s">
        <v>562</v>
      </c>
      <c r="B9" s="159"/>
      <c r="C9" s="160"/>
      <c r="D9" s="161">
        <v>135138</v>
      </c>
      <c r="E9" s="162"/>
      <c r="F9" s="163">
        <v>167497</v>
      </c>
      <c r="G9" s="164"/>
      <c r="H9" s="165"/>
    </row>
    <row r="10" spans="1:8">
      <c r="A10" s="166"/>
      <c r="B10" s="167"/>
      <c r="C10" s="168"/>
      <c r="D10" s="169">
        <v>71713</v>
      </c>
      <c r="E10" s="170"/>
      <c r="F10" s="171">
        <v>82571</v>
      </c>
      <c r="G10" s="172"/>
      <c r="H10" s="173"/>
    </row>
    <row r="11" spans="1:8">
      <c r="A11" s="154" t="s">
        <v>563</v>
      </c>
      <c r="B11" s="159"/>
      <c r="C11" s="160"/>
      <c r="D11" s="161">
        <v>169646</v>
      </c>
      <c r="E11" s="162"/>
      <c r="F11" s="163">
        <v>190274</v>
      </c>
      <c r="G11" s="164"/>
      <c r="H11" s="165"/>
    </row>
    <row r="12" spans="1:8">
      <c r="A12" s="166"/>
      <c r="B12" s="167"/>
      <c r="C12" s="174"/>
      <c r="D12" s="169">
        <v>58680</v>
      </c>
      <c r="E12" s="170"/>
      <c r="F12" s="171">
        <v>88584</v>
      </c>
      <c r="G12" s="172"/>
      <c r="H12" s="173"/>
    </row>
    <row r="13" spans="1:8">
      <c r="A13" s="154"/>
      <c r="B13" s="159"/>
      <c r="C13" s="175"/>
      <c r="D13" s="176">
        <v>141091</v>
      </c>
      <c r="E13" s="177"/>
      <c r="F13" s="178">
        <v>178340</v>
      </c>
      <c r="G13" s="179"/>
      <c r="H13" s="165"/>
    </row>
    <row r="14" spans="1:8">
      <c r="A14" s="166"/>
      <c r="B14" s="167"/>
      <c r="C14" s="168"/>
      <c r="D14" s="169">
        <v>70912</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10.55</v>
      </c>
      <c r="C19" s="180">
        <f>ROUND(VALUE(SUBSTITUTE(実質収支比率等に係る経年分析!G$48,"▲","-")),2)</f>
        <v>8.6999999999999993</v>
      </c>
      <c r="D19" s="180">
        <f>ROUND(VALUE(SUBSTITUTE(実質収支比率等に係る経年分析!H$48,"▲","-")),2)</f>
        <v>5.4</v>
      </c>
      <c r="E19" s="180">
        <f>ROUND(VALUE(SUBSTITUTE(実質収支比率等に係る経年分析!I$48,"▲","-")),2)</f>
        <v>7.18</v>
      </c>
      <c r="F19" s="180">
        <f>ROUND(VALUE(SUBSTITUTE(実質収支比率等に係る経年分析!J$48,"▲","-")),2)</f>
        <v>7.87</v>
      </c>
    </row>
    <row r="20" spans="1:11">
      <c r="A20" s="180" t="s">
        <v>55</v>
      </c>
      <c r="B20" s="180">
        <f>ROUND(VALUE(SUBSTITUTE(実質収支比率等に係る経年分析!F$47,"▲","-")),2)</f>
        <v>50.08</v>
      </c>
      <c r="C20" s="180">
        <f>ROUND(VALUE(SUBSTITUTE(実質収支比率等に係る経年分析!G$47,"▲","-")),2)</f>
        <v>60.95</v>
      </c>
      <c r="D20" s="180">
        <f>ROUND(VALUE(SUBSTITUTE(実質収支比率等に係る経年分析!H$47,"▲","-")),2)</f>
        <v>64.849999999999994</v>
      </c>
      <c r="E20" s="180">
        <f>ROUND(VALUE(SUBSTITUTE(実質収支比率等に係る経年分析!I$47,"▲","-")),2)</f>
        <v>63.48</v>
      </c>
      <c r="F20" s="180">
        <f>ROUND(VALUE(SUBSTITUTE(実質収支比率等に係る経年分析!J$47,"▲","-")),2)</f>
        <v>63.72</v>
      </c>
    </row>
    <row r="21" spans="1:11">
      <c r="A21" s="180" t="s">
        <v>56</v>
      </c>
      <c r="B21" s="180">
        <f>IF(ISNUMBER(VALUE(SUBSTITUTE(実質収支比率等に係る経年分析!F$49,"▲","-"))),ROUND(VALUE(SUBSTITUTE(実質収支比率等に係る経年分析!F$49,"▲","-")),2),NA())</f>
        <v>6.29</v>
      </c>
      <c r="C21" s="180">
        <f>IF(ISNUMBER(VALUE(SUBSTITUTE(実質収支比率等に係る経年分析!G$49,"▲","-"))),ROUND(VALUE(SUBSTITUTE(実質収支比率等に係る経年分析!G$49,"▲","-")),2),NA())</f>
        <v>7.8</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1.02</v>
      </c>
      <c r="F21" s="180">
        <f>IF(ISNUMBER(VALUE(SUBSTITUTE(実質収支比率等に係る経年分析!J$49,"▲","-"))),ROUND(VALUE(SUBSTITUTE(実質収支比率等に係る経年分析!J$49,"▲","-")),2),NA())</f>
        <v>1.84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東串良町後期高齢者医療特別会計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東串良町介護保険特別会計（サービス事業勘定）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c r="A33" s="181" t="str">
        <f>IF(連結実質赤字比率に係る赤字・黒字の構成分析!C$37="",NA(),連結実質赤字比率に係る赤字・黒字の構成分析!C$37)</f>
        <v>東串良町簡易水道事業特別会計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c r="A34" s="181" t="str">
        <f>IF(連結実質赤字比率に係る赤字・黒字の構成分析!C$36="",NA(),連結実質赤字比率に係る赤字・黒字の構成分析!C$36)</f>
        <v>東串良町国民健康保険特別会計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2.4900000000000002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c r="A35" s="181" t="str">
        <f>IF(連結実質赤字比率に係る赤字・黒字の構成分析!C$35="",NA(),連結実質赤字比率に係る赤字・黒字の構成分析!C$35)</f>
        <v>東串良町介護保険特別会計（保険事業勘定）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2.2000000000000002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8.6999999999999993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350</v>
      </c>
      <c r="E42" s="182"/>
      <c r="F42" s="182"/>
      <c r="G42" s="182">
        <f>'実質公債費比率（分子）の構造'!L$52</f>
        <v>361</v>
      </c>
      <c r="H42" s="182"/>
      <c r="I42" s="182"/>
      <c r="J42" s="182">
        <f>'実質公債費比率（分子）の構造'!M$52</f>
        <v>374</v>
      </c>
      <c r="K42" s="182"/>
      <c r="L42" s="182"/>
      <c r="M42" s="182">
        <f>'実質公債費比率（分子）の構造'!N$52</f>
        <v>396</v>
      </c>
      <c r="N42" s="182"/>
      <c r="O42" s="182"/>
      <c r="P42" s="182">
        <f>'実質公債費比率（分子）の構造'!O$52</f>
        <v>412</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18</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30</v>
      </c>
      <c r="C45" s="182"/>
      <c r="D45" s="182"/>
      <c r="E45" s="182">
        <f>'実質公債費比率（分子）の構造'!L$49</f>
        <v>42</v>
      </c>
      <c r="F45" s="182"/>
      <c r="G45" s="182"/>
      <c r="H45" s="182">
        <f>'実質公債費比率（分子）の構造'!M$49</f>
        <v>43</v>
      </c>
      <c r="I45" s="182"/>
      <c r="J45" s="182"/>
      <c r="K45" s="182">
        <f>'実質公債費比率（分子）の構造'!N$49</f>
        <v>44</v>
      </c>
      <c r="L45" s="182"/>
      <c r="M45" s="182"/>
      <c r="N45" s="182">
        <f>'実質公債費比率（分子）の構造'!O$49</f>
        <v>44</v>
      </c>
      <c r="O45" s="182"/>
      <c r="P45" s="182"/>
    </row>
    <row r="46" spans="1:16">
      <c r="A46" s="182" t="s">
        <v>67</v>
      </c>
      <c r="B46" s="182">
        <f>'実質公債費比率（分子）の構造'!K$48</f>
        <v>11</v>
      </c>
      <c r="C46" s="182"/>
      <c r="D46" s="182"/>
      <c r="E46" s="182">
        <f>'実質公債費比率（分子）の構造'!L$48</f>
        <v>7</v>
      </c>
      <c r="F46" s="182"/>
      <c r="G46" s="182"/>
      <c r="H46" s="182">
        <f>'実質公債費比率（分子）の構造'!M$48</f>
        <v>7</v>
      </c>
      <c r="I46" s="182"/>
      <c r="J46" s="182"/>
      <c r="K46" s="182">
        <f>'実質公債費比率（分子）の構造'!N$48</f>
        <v>11</v>
      </c>
      <c r="L46" s="182"/>
      <c r="M46" s="182"/>
      <c r="N46" s="182">
        <f>'実質公債費比率（分子）の構造'!O$48</f>
        <v>18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432</v>
      </c>
      <c r="C49" s="182"/>
      <c r="D49" s="182"/>
      <c r="E49" s="182">
        <f>'実質公債費比率（分子）の構造'!L$45</f>
        <v>441</v>
      </c>
      <c r="F49" s="182"/>
      <c r="G49" s="182"/>
      <c r="H49" s="182">
        <f>'実質公債費比率（分子）の構造'!M$45</f>
        <v>472</v>
      </c>
      <c r="I49" s="182"/>
      <c r="J49" s="182"/>
      <c r="K49" s="182">
        <f>'実質公債費比率（分子）の構造'!N$45</f>
        <v>524</v>
      </c>
      <c r="L49" s="182"/>
      <c r="M49" s="182"/>
      <c r="N49" s="182">
        <f>'実質公債費比率（分子）の構造'!O$45</f>
        <v>529</v>
      </c>
      <c r="O49" s="182"/>
      <c r="P49" s="182"/>
    </row>
    <row r="50" spans="1:16">
      <c r="A50" s="182" t="s">
        <v>71</v>
      </c>
      <c r="B50" s="182" t="e">
        <f>NA()</f>
        <v>#N/A</v>
      </c>
      <c r="C50" s="182">
        <f>IF(ISNUMBER('実質公債費比率（分子）の構造'!K$53),'実質公債費比率（分子）の構造'!K$53,NA())</f>
        <v>141</v>
      </c>
      <c r="D50" s="182" t="e">
        <f>NA()</f>
        <v>#N/A</v>
      </c>
      <c r="E50" s="182" t="e">
        <f>NA()</f>
        <v>#N/A</v>
      </c>
      <c r="F50" s="182">
        <f>IF(ISNUMBER('実質公債費比率（分子）の構造'!L$53),'実質公債費比率（分子）の構造'!L$53,NA())</f>
        <v>129</v>
      </c>
      <c r="G50" s="182" t="e">
        <f>NA()</f>
        <v>#N/A</v>
      </c>
      <c r="H50" s="182" t="e">
        <f>NA()</f>
        <v>#N/A</v>
      </c>
      <c r="I50" s="182">
        <f>IF(ISNUMBER('実質公債費比率（分子）の構造'!M$53),'実質公債費比率（分子）の構造'!M$53,NA())</f>
        <v>148</v>
      </c>
      <c r="J50" s="182" t="e">
        <f>NA()</f>
        <v>#N/A</v>
      </c>
      <c r="K50" s="182" t="e">
        <f>NA()</f>
        <v>#N/A</v>
      </c>
      <c r="L50" s="182">
        <f>IF(ISNUMBER('実質公債費比率（分子）の構造'!N$53),'実質公債費比率（分子）の構造'!N$53,NA())</f>
        <v>183</v>
      </c>
      <c r="M50" s="182" t="e">
        <f>NA()</f>
        <v>#N/A</v>
      </c>
      <c r="N50" s="182" t="e">
        <f>NA()</f>
        <v>#N/A</v>
      </c>
      <c r="O50" s="182">
        <f>IF(ISNUMBER('実質公債費比率（分子）の構造'!O$53),'実質公債費比率（分子）の構造'!O$53,NA())</f>
        <v>179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4058</v>
      </c>
      <c r="E56" s="181"/>
      <c r="F56" s="181"/>
      <c r="G56" s="181">
        <f>'将来負担比率（分子）の構造'!J$52</f>
        <v>4289</v>
      </c>
      <c r="H56" s="181"/>
      <c r="I56" s="181"/>
      <c r="J56" s="181">
        <f>'将来負担比率（分子）の構造'!K$52</f>
        <v>4530</v>
      </c>
      <c r="K56" s="181"/>
      <c r="L56" s="181"/>
      <c r="M56" s="181">
        <f>'将来負担比率（分子）の構造'!L$52</f>
        <v>4686</v>
      </c>
      <c r="N56" s="181"/>
      <c r="O56" s="181"/>
      <c r="P56" s="181">
        <f>'将来負担比率（分子）の構造'!M$52</f>
        <v>4711</v>
      </c>
    </row>
    <row r="57" spans="1:16">
      <c r="A57" s="181" t="s">
        <v>42</v>
      </c>
      <c r="B57" s="181"/>
      <c r="C57" s="181"/>
      <c r="D57" s="181">
        <f>'将来負担比率（分子）の構造'!I$51</f>
        <v>131</v>
      </c>
      <c r="E57" s="181"/>
      <c r="F57" s="181"/>
      <c r="G57" s="181">
        <f>'将来負担比率（分子）の構造'!J$51</f>
        <v>109</v>
      </c>
      <c r="H57" s="181"/>
      <c r="I57" s="181"/>
      <c r="J57" s="181">
        <f>'将来負担比率（分子）の構造'!K$51</f>
        <v>97</v>
      </c>
      <c r="K57" s="181"/>
      <c r="L57" s="181"/>
      <c r="M57" s="181">
        <f>'将来負担比率（分子）の構造'!L$51</f>
        <v>81</v>
      </c>
      <c r="N57" s="181"/>
      <c r="O57" s="181"/>
      <c r="P57" s="181">
        <f>'将来負担比率（分子）の構造'!M$51</f>
        <v>67</v>
      </c>
    </row>
    <row r="58" spans="1:16">
      <c r="A58" s="181" t="s">
        <v>41</v>
      </c>
      <c r="B58" s="181"/>
      <c r="C58" s="181"/>
      <c r="D58" s="181">
        <f>'将来負担比率（分子）の構造'!I$50</f>
        <v>2018</v>
      </c>
      <c r="E58" s="181"/>
      <c r="F58" s="181"/>
      <c r="G58" s="181">
        <f>'将来負担比率（分子）の構造'!J$50</f>
        <v>2377</v>
      </c>
      <c r="H58" s="181"/>
      <c r="I58" s="181"/>
      <c r="J58" s="181">
        <f>'将来負担比率（分子）の構造'!K$50</f>
        <v>2617</v>
      </c>
      <c r="K58" s="181"/>
      <c r="L58" s="181"/>
      <c r="M58" s="181">
        <f>'将来負担比率（分子）の構造'!L$50</f>
        <v>2700</v>
      </c>
      <c r="N58" s="181"/>
      <c r="O58" s="181"/>
      <c r="P58" s="181">
        <f>'将来負担比率（分子）の構造'!M$50</f>
        <v>2738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583</v>
      </c>
      <c r="C62" s="181"/>
      <c r="D62" s="181"/>
      <c r="E62" s="181">
        <f>'将来負担比率（分子）の構造'!J$45</f>
        <v>490</v>
      </c>
      <c r="F62" s="181"/>
      <c r="G62" s="181"/>
      <c r="H62" s="181">
        <f>'将来負担比率（分子）の構造'!K$45</f>
        <v>454</v>
      </c>
      <c r="I62" s="181"/>
      <c r="J62" s="181"/>
      <c r="K62" s="181">
        <f>'将来負担比率（分子）の構造'!L$45</f>
        <v>451</v>
      </c>
      <c r="L62" s="181"/>
      <c r="M62" s="181"/>
      <c r="N62" s="181">
        <f>'将来負担比率（分子）の構造'!M$45</f>
        <v>384</v>
      </c>
      <c r="O62" s="181"/>
      <c r="P62" s="181"/>
    </row>
    <row r="63" spans="1:16">
      <c r="A63" s="181" t="s">
        <v>34</v>
      </c>
      <c r="B63" s="181">
        <f>'将来負担比率（分子）の構造'!I$44</f>
        <v>315</v>
      </c>
      <c r="C63" s="181"/>
      <c r="D63" s="181"/>
      <c r="E63" s="181">
        <f>'将来負担比率（分子）の構造'!J$44</f>
        <v>278</v>
      </c>
      <c r="F63" s="181"/>
      <c r="G63" s="181"/>
      <c r="H63" s="181">
        <f>'将来負担比率（分子）の構造'!K$44</f>
        <v>245</v>
      </c>
      <c r="I63" s="181"/>
      <c r="J63" s="181"/>
      <c r="K63" s="181">
        <f>'将来負担比率（分子）の構造'!L$44</f>
        <v>200</v>
      </c>
      <c r="L63" s="181"/>
      <c r="M63" s="181"/>
      <c r="N63" s="181">
        <f>'将来負担比率（分子）の構造'!M$44</f>
        <v>160</v>
      </c>
      <c r="O63" s="181"/>
      <c r="P63" s="181"/>
    </row>
    <row r="64" spans="1:16">
      <c r="A64" s="181" t="s">
        <v>33</v>
      </c>
      <c r="B64" s="181">
        <f>'将来負担比率（分子）の構造'!I$43</f>
        <v>148</v>
      </c>
      <c r="C64" s="181"/>
      <c r="D64" s="181"/>
      <c r="E64" s="181">
        <f>'将来負担比率（分子）の構造'!J$43</f>
        <v>187</v>
      </c>
      <c r="F64" s="181"/>
      <c r="G64" s="181"/>
      <c r="H64" s="181">
        <f>'将来負担比率（分子）の構造'!K$43</f>
        <v>230</v>
      </c>
      <c r="I64" s="181"/>
      <c r="J64" s="181"/>
      <c r="K64" s="181">
        <f>'将来負担比率（分子）の構造'!L$43</f>
        <v>330</v>
      </c>
      <c r="L64" s="181"/>
      <c r="M64" s="181"/>
      <c r="N64" s="181">
        <f>'将来負担比率（分子）の構造'!M$43</f>
        <v>344</v>
      </c>
      <c r="O64" s="181"/>
      <c r="P64" s="181"/>
    </row>
    <row r="65" spans="1:16">
      <c r="A65" s="181" t="s">
        <v>32</v>
      </c>
      <c r="B65" s="181">
        <f>'将来負担比率（分子）の構造'!I$42</f>
        <v>43</v>
      </c>
      <c r="C65" s="181"/>
      <c r="D65" s="181"/>
      <c r="E65" s="181">
        <f>'将来負担比率（分子）の構造'!J$42</f>
        <v>3</v>
      </c>
      <c r="F65" s="181"/>
      <c r="G65" s="181"/>
      <c r="H65" s="181">
        <f>'将来負担比率（分子）の構造'!K$42</f>
        <v>15</v>
      </c>
      <c r="I65" s="181"/>
      <c r="J65" s="181"/>
      <c r="K65" s="181">
        <f>'将来負担比率（分子）の構造'!L$42</f>
        <v>324</v>
      </c>
      <c r="L65" s="181"/>
      <c r="M65" s="181"/>
      <c r="N65" s="181">
        <f>'将来負担比率（分子）の構造'!M$42</f>
        <v>545</v>
      </c>
      <c r="O65" s="181"/>
      <c r="P65" s="181"/>
    </row>
    <row r="66" spans="1:16">
      <c r="A66" s="181" t="s">
        <v>31</v>
      </c>
      <c r="B66" s="181">
        <f>'将来負担比率（分子）の構造'!I$41</f>
        <v>5016</v>
      </c>
      <c r="C66" s="181"/>
      <c r="D66" s="181"/>
      <c r="E66" s="181">
        <f>'将来負担比率（分子）の構造'!J$41</f>
        <v>5206</v>
      </c>
      <c r="F66" s="181"/>
      <c r="G66" s="181"/>
      <c r="H66" s="181">
        <f>'将来負担比率（分子）の構造'!K$41</f>
        <v>5437</v>
      </c>
      <c r="I66" s="181"/>
      <c r="J66" s="181"/>
      <c r="K66" s="181">
        <f>'将来負担比率（分子）の構造'!L$41</f>
        <v>5551</v>
      </c>
      <c r="L66" s="181"/>
      <c r="M66" s="181"/>
      <c r="N66" s="181">
        <f>'将来負担比率（分子）の構造'!M$41</f>
        <v>5721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1719</v>
      </c>
      <c r="C72" s="185">
        <f>基金残高に係る経年分析!G55</f>
        <v>1697</v>
      </c>
      <c r="D72" s="185">
        <f>基金残高に係る経年分析!H55</f>
        <v>1726</v>
      </c>
    </row>
    <row r="73" spans="1:16">
      <c r="A73" s="184" t="s">
        <v>78</v>
      </c>
      <c r="B73" s="185">
        <f>基金残高に係る経年分析!F56</f>
        <v>298</v>
      </c>
      <c r="C73" s="185">
        <f>基金残高に係る経年分析!G56</f>
        <v>298</v>
      </c>
      <c r="D73" s="185">
        <f>基金残高に係る経年分析!H56</f>
        <v>299</v>
      </c>
    </row>
    <row r="74" spans="1:16">
      <c r="A74" s="184" t="s">
        <v>79</v>
      </c>
      <c r="B74" s="185">
        <f>基金残高に係る経年分析!F57</f>
        <v>334</v>
      </c>
      <c r="C74" s="185">
        <f>基金残高に係る経年分析!G57</f>
        <v>417</v>
      </c>
      <c r="D74" s="185">
        <f>基金残高に係る経年分析!H57</f>
        <v>437</v>
      </c>
    </row>
  </sheetData>
  <sheetProtection algorithmName="SHA-512" hashValue="jnGkVRh3jGhTbP0p8DDBWH4Lnykbjm0wd92b3OXw9vLH+Y7aGSzx+7vy3ah33OETLHUAp69LvOFN6Q7PnYH3ig==" saltValue="WkVGWBzapGiWiNGtX/1A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219</v>
      </c>
      <c r="DI1" s="798"/>
      <c r="DJ1" s="798"/>
      <c r="DK1" s="798"/>
      <c r="DL1" s="798"/>
      <c r="DM1" s="798"/>
      <c r="DN1" s="799"/>
      <c r="DO1" s="226"/>
      <c r="DP1" s="797" t="s">
        <v>220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222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225</v>
      </c>
      <c r="S4" s="740"/>
      <c r="T4" s="740"/>
      <c r="U4" s="740"/>
      <c r="V4" s="740"/>
      <c r="W4" s="740"/>
      <c r="X4" s="740"/>
      <c r="Y4" s="741"/>
      <c r="Z4" s="739" t="s">
        <v>226</v>
      </c>
      <c r="AA4" s="740"/>
      <c r="AB4" s="740"/>
      <c r="AC4" s="741"/>
      <c r="AD4" s="739" t="s">
        <v>227</v>
      </c>
      <c r="AE4" s="740"/>
      <c r="AF4" s="740"/>
      <c r="AG4" s="740"/>
      <c r="AH4" s="740"/>
      <c r="AI4" s="740"/>
      <c r="AJ4" s="740"/>
      <c r="AK4" s="741"/>
      <c r="AL4" s="739" t="s">
        <v>226</v>
      </c>
      <c r="AM4" s="740"/>
      <c r="AN4" s="740"/>
      <c r="AO4" s="741"/>
      <c r="AP4" s="800" t="s">
        <v>228</v>
      </c>
      <c r="AQ4" s="800"/>
      <c r="AR4" s="800"/>
      <c r="AS4" s="800"/>
      <c r="AT4" s="800"/>
      <c r="AU4" s="800"/>
      <c r="AV4" s="800"/>
      <c r="AW4" s="800"/>
      <c r="AX4" s="800"/>
      <c r="AY4" s="800"/>
      <c r="AZ4" s="800"/>
      <c r="BA4" s="800"/>
      <c r="BB4" s="800"/>
      <c r="BC4" s="800"/>
      <c r="BD4" s="800"/>
      <c r="BE4" s="800"/>
      <c r="BF4" s="800"/>
      <c r="BG4" s="800" t="s">
        <v>229</v>
      </c>
      <c r="BH4" s="800"/>
      <c r="BI4" s="800"/>
      <c r="BJ4" s="800"/>
      <c r="BK4" s="800"/>
      <c r="BL4" s="800"/>
      <c r="BM4" s="800"/>
      <c r="BN4" s="800"/>
      <c r="BO4" s="800" t="s">
        <v>226</v>
      </c>
      <c r="BP4" s="800"/>
      <c r="BQ4" s="800"/>
      <c r="BR4" s="800"/>
      <c r="BS4" s="800" t="s">
        <v>230</v>
      </c>
      <c r="BT4" s="800"/>
      <c r="BU4" s="800"/>
      <c r="BV4" s="800"/>
      <c r="BW4" s="800"/>
      <c r="BX4" s="800"/>
      <c r="BY4" s="800"/>
      <c r="BZ4" s="800"/>
      <c r="CA4" s="800"/>
      <c r="CB4" s="800"/>
      <c r="CD4" s="782" t="s">
        <v>231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232</v>
      </c>
      <c r="C5" s="745"/>
      <c r="D5" s="745"/>
      <c r="E5" s="745"/>
      <c r="F5" s="745"/>
      <c r="G5" s="745"/>
      <c r="H5" s="745"/>
      <c r="I5" s="745"/>
      <c r="J5" s="745"/>
      <c r="K5" s="745"/>
      <c r="L5" s="745"/>
      <c r="M5" s="745"/>
      <c r="N5" s="745"/>
      <c r="O5" s="745"/>
      <c r="P5" s="745"/>
      <c r="Q5" s="746"/>
      <c r="R5" s="733">
        <v>854809</v>
      </c>
      <c r="S5" s="734"/>
      <c r="T5" s="734"/>
      <c r="U5" s="734"/>
      <c r="V5" s="734"/>
      <c r="W5" s="734"/>
      <c r="X5" s="734"/>
      <c r="Y5" s="777"/>
      <c r="Z5" s="795">
        <v>15.3</v>
      </c>
      <c r="AA5" s="795"/>
      <c r="AB5" s="795"/>
      <c r="AC5" s="795"/>
      <c r="AD5" s="796">
        <v>854809</v>
      </c>
      <c r="AE5" s="796"/>
      <c r="AF5" s="796"/>
      <c r="AG5" s="796"/>
      <c r="AH5" s="796"/>
      <c r="AI5" s="796"/>
      <c r="AJ5" s="796"/>
      <c r="AK5" s="796"/>
      <c r="AL5" s="778">
        <v>32.700000000000003</v>
      </c>
      <c r="AM5" s="749"/>
      <c r="AN5" s="749"/>
      <c r="AO5" s="779"/>
      <c r="AP5" s="744" t="s">
        <v>233</v>
      </c>
      <c r="AQ5" s="745"/>
      <c r="AR5" s="745"/>
      <c r="AS5" s="745"/>
      <c r="AT5" s="745"/>
      <c r="AU5" s="745"/>
      <c r="AV5" s="745"/>
      <c r="AW5" s="745"/>
      <c r="AX5" s="745"/>
      <c r="AY5" s="745"/>
      <c r="AZ5" s="745"/>
      <c r="BA5" s="745"/>
      <c r="BB5" s="745"/>
      <c r="BC5" s="745"/>
      <c r="BD5" s="745"/>
      <c r="BE5" s="745"/>
      <c r="BF5" s="746"/>
      <c r="BG5" s="678">
        <v>854809</v>
      </c>
      <c r="BH5" s="679"/>
      <c r="BI5" s="679"/>
      <c r="BJ5" s="679"/>
      <c r="BK5" s="679"/>
      <c r="BL5" s="679"/>
      <c r="BM5" s="679"/>
      <c r="BN5" s="680"/>
      <c r="BO5" s="715">
        <v>100</v>
      </c>
      <c r="BP5" s="715"/>
      <c r="BQ5" s="715"/>
      <c r="BR5" s="715"/>
      <c r="BS5" s="716" t="s">
        <v>177</v>
      </c>
      <c r="BT5" s="716"/>
      <c r="BU5" s="716"/>
      <c r="BV5" s="716"/>
      <c r="BW5" s="716"/>
      <c r="BX5" s="716"/>
      <c r="BY5" s="716"/>
      <c r="BZ5" s="716"/>
      <c r="CA5" s="716"/>
      <c r="CB5" s="775"/>
      <c r="CD5" s="782" t="s">
        <v>228</v>
      </c>
      <c r="CE5" s="783"/>
      <c r="CF5" s="783"/>
      <c r="CG5" s="783"/>
      <c r="CH5" s="783"/>
      <c r="CI5" s="783"/>
      <c r="CJ5" s="783"/>
      <c r="CK5" s="783"/>
      <c r="CL5" s="783"/>
      <c r="CM5" s="783"/>
      <c r="CN5" s="783"/>
      <c r="CO5" s="783"/>
      <c r="CP5" s="783"/>
      <c r="CQ5" s="784"/>
      <c r="CR5" s="782" t="s">
        <v>234</v>
      </c>
      <c r="CS5" s="783"/>
      <c r="CT5" s="783"/>
      <c r="CU5" s="783"/>
      <c r="CV5" s="783"/>
      <c r="CW5" s="783"/>
      <c r="CX5" s="783"/>
      <c r="CY5" s="784"/>
      <c r="CZ5" s="782" t="s">
        <v>226</v>
      </c>
      <c r="DA5" s="783"/>
      <c r="DB5" s="783"/>
      <c r="DC5" s="784"/>
      <c r="DD5" s="782" t="s">
        <v>235</v>
      </c>
      <c r="DE5" s="783"/>
      <c r="DF5" s="783"/>
      <c r="DG5" s="783"/>
      <c r="DH5" s="783"/>
      <c r="DI5" s="783"/>
      <c r="DJ5" s="783"/>
      <c r="DK5" s="783"/>
      <c r="DL5" s="783"/>
      <c r="DM5" s="783"/>
      <c r="DN5" s="783"/>
      <c r="DO5" s="783"/>
      <c r="DP5" s="784"/>
      <c r="DQ5" s="782" t="s">
        <v>236</v>
      </c>
      <c r="DR5" s="783"/>
      <c r="DS5" s="783"/>
      <c r="DT5" s="783"/>
      <c r="DU5" s="783"/>
      <c r="DV5" s="783"/>
      <c r="DW5" s="783"/>
      <c r="DX5" s="783"/>
      <c r="DY5" s="783"/>
      <c r="DZ5" s="783"/>
      <c r="EA5" s="783"/>
      <c r="EB5" s="783"/>
      <c r="EC5" s="784"/>
    </row>
    <row r="6" spans="2:143" ht="11.25" customHeight="1">
      <c r="B6" s="675" t="s">
        <v>237</v>
      </c>
      <c r="C6" s="676"/>
      <c r="D6" s="676"/>
      <c r="E6" s="676"/>
      <c r="F6" s="676"/>
      <c r="G6" s="676"/>
      <c r="H6" s="676"/>
      <c r="I6" s="676"/>
      <c r="J6" s="676"/>
      <c r="K6" s="676"/>
      <c r="L6" s="676"/>
      <c r="M6" s="676"/>
      <c r="N6" s="676"/>
      <c r="O6" s="676"/>
      <c r="P6" s="676"/>
      <c r="Q6" s="677"/>
      <c r="R6" s="678">
        <v>38182</v>
      </c>
      <c r="S6" s="679"/>
      <c r="T6" s="679"/>
      <c r="U6" s="679"/>
      <c r="V6" s="679"/>
      <c r="W6" s="679"/>
      <c r="X6" s="679"/>
      <c r="Y6" s="680"/>
      <c r="Z6" s="715">
        <v>0.7</v>
      </c>
      <c r="AA6" s="715"/>
      <c r="AB6" s="715"/>
      <c r="AC6" s="715"/>
      <c r="AD6" s="716">
        <v>38182</v>
      </c>
      <c r="AE6" s="716"/>
      <c r="AF6" s="716"/>
      <c r="AG6" s="716"/>
      <c r="AH6" s="716"/>
      <c r="AI6" s="716"/>
      <c r="AJ6" s="716"/>
      <c r="AK6" s="716"/>
      <c r="AL6" s="681">
        <v>1.5</v>
      </c>
      <c r="AM6" s="682"/>
      <c r="AN6" s="682"/>
      <c r="AO6" s="717"/>
      <c r="AP6" s="675" t="s">
        <v>238</v>
      </c>
      <c r="AQ6" s="676"/>
      <c r="AR6" s="676"/>
      <c r="AS6" s="676"/>
      <c r="AT6" s="676"/>
      <c r="AU6" s="676"/>
      <c r="AV6" s="676"/>
      <c r="AW6" s="676"/>
      <c r="AX6" s="676"/>
      <c r="AY6" s="676"/>
      <c r="AZ6" s="676"/>
      <c r="BA6" s="676"/>
      <c r="BB6" s="676"/>
      <c r="BC6" s="676"/>
      <c r="BD6" s="676"/>
      <c r="BE6" s="676"/>
      <c r="BF6" s="677"/>
      <c r="BG6" s="678">
        <v>854809</v>
      </c>
      <c r="BH6" s="679"/>
      <c r="BI6" s="679"/>
      <c r="BJ6" s="679"/>
      <c r="BK6" s="679"/>
      <c r="BL6" s="679"/>
      <c r="BM6" s="679"/>
      <c r="BN6" s="680"/>
      <c r="BO6" s="715">
        <v>100</v>
      </c>
      <c r="BP6" s="715"/>
      <c r="BQ6" s="715"/>
      <c r="BR6" s="715"/>
      <c r="BS6" s="716" t="s">
        <v>147</v>
      </c>
      <c r="BT6" s="716"/>
      <c r="BU6" s="716"/>
      <c r="BV6" s="716"/>
      <c r="BW6" s="716"/>
      <c r="BX6" s="716"/>
      <c r="BY6" s="716"/>
      <c r="BZ6" s="716"/>
      <c r="CA6" s="716"/>
      <c r="CB6" s="775"/>
      <c r="CD6" s="736" t="s">
        <v>239</v>
      </c>
      <c r="CE6" s="737"/>
      <c r="CF6" s="737"/>
      <c r="CG6" s="737"/>
      <c r="CH6" s="737"/>
      <c r="CI6" s="737"/>
      <c r="CJ6" s="737"/>
      <c r="CK6" s="737"/>
      <c r="CL6" s="737"/>
      <c r="CM6" s="737"/>
      <c r="CN6" s="737"/>
      <c r="CO6" s="737"/>
      <c r="CP6" s="737"/>
      <c r="CQ6" s="738"/>
      <c r="CR6" s="678">
        <v>67173</v>
      </c>
      <c r="CS6" s="679"/>
      <c r="CT6" s="679"/>
      <c r="CU6" s="679"/>
      <c r="CV6" s="679"/>
      <c r="CW6" s="679"/>
      <c r="CX6" s="679"/>
      <c r="CY6" s="680"/>
      <c r="CZ6" s="778">
        <v>1.2</v>
      </c>
      <c r="DA6" s="749"/>
      <c r="DB6" s="749"/>
      <c r="DC6" s="781"/>
      <c r="DD6" s="684" t="s">
        <v>177</v>
      </c>
      <c r="DE6" s="679"/>
      <c r="DF6" s="679"/>
      <c r="DG6" s="679"/>
      <c r="DH6" s="679"/>
      <c r="DI6" s="679"/>
      <c r="DJ6" s="679"/>
      <c r="DK6" s="679"/>
      <c r="DL6" s="679"/>
      <c r="DM6" s="679"/>
      <c r="DN6" s="679"/>
      <c r="DO6" s="679"/>
      <c r="DP6" s="680"/>
      <c r="DQ6" s="684">
        <v>67158</v>
      </c>
      <c r="DR6" s="679"/>
      <c r="DS6" s="679"/>
      <c r="DT6" s="679"/>
      <c r="DU6" s="679"/>
      <c r="DV6" s="679"/>
      <c r="DW6" s="679"/>
      <c r="DX6" s="679"/>
      <c r="DY6" s="679"/>
      <c r="DZ6" s="679"/>
      <c r="EA6" s="679"/>
      <c r="EB6" s="679"/>
      <c r="EC6" s="722"/>
    </row>
    <row r="7" spans="2:143" ht="11.25" customHeight="1">
      <c r="B7" s="675" t="s">
        <v>240</v>
      </c>
      <c r="C7" s="676"/>
      <c r="D7" s="676"/>
      <c r="E7" s="676"/>
      <c r="F7" s="676"/>
      <c r="G7" s="676"/>
      <c r="H7" s="676"/>
      <c r="I7" s="676"/>
      <c r="J7" s="676"/>
      <c r="K7" s="676"/>
      <c r="L7" s="676"/>
      <c r="M7" s="676"/>
      <c r="N7" s="676"/>
      <c r="O7" s="676"/>
      <c r="P7" s="676"/>
      <c r="Q7" s="677"/>
      <c r="R7" s="678">
        <v>365</v>
      </c>
      <c r="S7" s="679"/>
      <c r="T7" s="679"/>
      <c r="U7" s="679"/>
      <c r="V7" s="679"/>
      <c r="W7" s="679"/>
      <c r="X7" s="679"/>
      <c r="Y7" s="680"/>
      <c r="Z7" s="715">
        <v>0</v>
      </c>
      <c r="AA7" s="715"/>
      <c r="AB7" s="715"/>
      <c r="AC7" s="715"/>
      <c r="AD7" s="716">
        <v>365</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220939</v>
      </c>
      <c r="BH7" s="679"/>
      <c r="BI7" s="679"/>
      <c r="BJ7" s="679"/>
      <c r="BK7" s="679"/>
      <c r="BL7" s="679"/>
      <c r="BM7" s="679"/>
      <c r="BN7" s="680"/>
      <c r="BO7" s="715">
        <v>25.8</v>
      </c>
      <c r="BP7" s="715"/>
      <c r="BQ7" s="715"/>
      <c r="BR7" s="715"/>
      <c r="BS7" s="716" t="s">
        <v>147</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1249085</v>
      </c>
      <c r="CS7" s="679"/>
      <c r="CT7" s="679"/>
      <c r="CU7" s="679"/>
      <c r="CV7" s="679"/>
      <c r="CW7" s="679"/>
      <c r="CX7" s="679"/>
      <c r="CY7" s="680"/>
      <c r="CZ7" s="715">
        <v>23.2</v>
      </c>
      <c r="DA7" s="715"/>
      <c r="DB7" s="715"/>
      <c r="DC7" s="715"/>
      <c r="DD7" s="684">
        <v>138623</v>
      </c>
      <c r="DE7" s="679"/>
      <c r="DF7" s="679"/>
      <c r="DG7" s="679"/>
      <c r="DH7" s="679"/>
      <c r="DI7" s="679"/>
      <c r="DJ7" s="679"/>
      <c r="DK7" s="679"/>
      <c r="DL7" s="679"/>
      <c r="DM7" s="679"/>
      <c r="DN7" s="679"/>
      <c r="DO7" s="679"/>
      <c r="DP7" s="680"/>
      <c r="DQ7" s="684">
        <v>769340</v>
      </c>
      <c r="DR7" s="679"/>
      <c r="DS7" s="679"/>
      <c r="DT7" s="679"/>
      <c r="DU7" s="679"/>
      <c r="DV7" s="679"/>
      <c r="DW7" s="679"/>
      <c r="DX7" s="679"/>
      <c r="DY7" s="679"/>
      <c r="DZ7" s="679"/>
      <c r="EA7" s="679"/>
      <c r="EB7" s="679"/>
      <c r="EC7" s="722"/>
    </row>
    <row r="8" spans="2:143" ht="11.25" customHeight="1">
      <c r="B8" s="675" t="s">
        <v>243</v>
      </c>
      <c r="C8" s="676"/>
      <c r="D8" s="676"/>
      <c r="E8" s="676"/>
      <c r="F8" s="676"/>
      <c r="G8" s="676"/>
      <c r="H8" s="676"/>
      <c r="I8" s="676"/>
      <c r="J8" s="676"/>
      <c r="K8" s="676"/>
      <c r="L8" s="676"/>
      <c r="M8" s="676"/>
      <c r="N8" s="676"/>
      <c r="O8" s="676"/>
      <c r="P8" s="676"/>
      <c r="Q8" s="677"/>
      <c r="R8" s="678">
        <v>1123</v>
      </c>
      <c r="S8" s="679"/>
      <c r="T8" s="679"/>
      <c r="U8" s="679"/>
      <c r="V8" s="679"/>
      <c r="W8" s="679"/>
      <c r="X8" s="679"/>
      <c r="Y8" s="680"/>
      <c r="Z8" s="715">
        <v>0</v>
      </c>
      <c r="AA8" s="715"/>
      <c r="AB8" s="715"/>
      <c r="AC8" s="715"/>
      <c r="AD8" s="716">
        <v>1123</v>
      </c>
      <c r="AE8" s="716"/>
      <c r="AF8" s="716"/>
      <c r="AG8" s="716"/>
      <c r="AH8" s="716"/>
      <c r="AI8" s="716"/>
      <c r="AJ8" s="716"/>
      <c r="AK8" s="716"/>
      <c r="AL8" s="681">
        <v>0</v>
      </c>
      <c r="AM8" s="682"/>
      <c r="AN8" s="682"/>
      <c r="AO8" s="717"/>
      <c r="AP8" s="675" t="s">
        <v>244</v>
      </c>
      <c r="AQ8" s="676"/>
      <c r="AR8" s="676"/>
      <c r="AS8" s="676"/>
      <c r="AT8" s="676"/>
      <c r="AU8" s="676"/>
      <c r="AV8" s="676"/>
      <c r="AW8" s="676"/>
      <c r="AX8" s="676"/>
      <c r="AY8" s="676"/>
      <c r="AZ8" s="676"/>
      <c r="BA8" s="676"/>
      <c r="BB8" s="676"/>
      <c r="BC8" s="676"/>
      <c r="BD8" s="676"/>
      <c r="BE8" s="676"/>
      <c r="BF8" s="677"/>
      <c r="BG8" s="678">
        <v>9560</v>
      </c>
      <c r="BH8" s="679"/>
      <c r="BI8" s="679"/>
      <c r="BJ8" s="679"/>
      <c r="BK8" s="679"/>
      <c r="BL8" s="679"/>
      <c r="BM8" s="679"/>
      <c r="BN8" s="680"/>
      <c r="BO8" s="715">
        <v>1.1000000000000001</v>
      </c>
      <c r="BP8" s="715"/>
      <c r="BQ8" s="715"/>
      <c r="BR8" s="715"/>
      <c r="BS8" s="684" t="s">
        <v>177</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1399796</v>
      </c>
      <c r="CS8" s="679"/>
      <c r="CT8" s="679"/>
      <c r="CU8" s="679"/>
      <c r="CV8" s="679"/>
      <c r="CW8" s="679"/>
      <c r="CX8" s="679"/>
      <c r="CY8" s="680"/>
      <c r="CZ8" s="715">
        <v>26</v>
      </c>
      <c r="DA8" s="715"/>
      <c r="DB8" s="715"/>
      <c r="DC8" s="715"/>
      <c r="DD8" s="684">
        <v>9857</v>
      </c>
      <c r="DE8" s="679"/>
      <c r="DF8" s="679"/>
      <c r="DG8" s="679"/>
      <c r="DH8" s="679"/>
      <c r="DI8" s="679"/>
      <c r="DJ8" s="679"/>
      <c r="DK8" s="679"/>
      <c r="DL8" s="679"/>
      <c r="DM8" s="679"/>
      <c r="DN8" s="679"/>
      <c r="DO8" s="679"/>
      <c r="DP8" s="680"/>
      <c r="DQ8" s="684">
        <v>748332</v>
      </c>
      <c r="DR8" s="679"/>
      <c r="DS8" s="679"/>
      <c r="DT8" s="679"/>
      <c r="DU8" s="679"/>
      <c r="DV8" s="679"/>
      <c r="DW8" s="679"/>
      <c r="DX8" s="679"/>
      <c r="DY8" s="679"/>
      <c r="DZ8" s="679"/>
      <c r="EA8" s="679"/>
      <c r="EB8" s="679"/>
      <c r="EC8" s="722"/>
    </row>
    <row r="9" spans="2:143" ht="11.25" customHeight="1">
      <c r="B9" s="675" t="s">
        <v>246</v>
      </c>
      <c r="C9" s="676"/>
      <c r="D9" s="676"/>
      <c r="E9" s="676"/>
      <c r="F9" s="676"/>
      <c r="G9" s="676"/>
      <c r="H9" s="676"/>
      <c r="I9" s="676"/>
      <c r="J9" s="676"/>
      <c r="K9" s="676"/>
      <c r="L9" s="676"/>
      <c r="M9" s="676"/>
      <c r="N9" s="676"/>
      <c r="O9" s="676"/>
      <c r="P9" s="676"/>
      <c r="Q9" s="677"/>
      <c r="R9" s="678">
        <v>649</v>
      </c>
      <c r="S9" s="679"/>
      <c r="T9" s="679"/>
      <c r="U9" s="679"/>
      <c r="V9" s="679"/>
      <c r="W9" s="679"/>
      <c r="X9" s="679"/>
      <c r="Y9" s="680"/>
      <c r="Z9" s="715">
        <v>0</v>
      </c>
      <c r="AA9" s="715"/>
      <c r="AB9" s="715"/>
      <c r="AC9" s="715"/>
      <c r="AD9" s="716">
        <v>649</v>
      </c>
      <c r="AE9" s="716"/>
      <c r="AF9" s="716"/>
      <c r="AG9" s="716"/>
      <c r="AH9" s="716"/>
      <c r="AI9" s="716"/>
      <c r="AJ9" s="716"/>
      <c r="AK9" s="716"/>
      <c r="AL9" s="681">
        <v>0</v>
      </c>
      <c r="AM9" s="682"/>
      <c r="AN9" s="682"/>
      <c r="AO9" s="717"/>
      <c r="AP9" s="675" t="s">
        <v>247</v>
      </c>
      <c r="AQ9" s="676"/>
      <c r="AR9" s="676"/>
      <c r="AS9" s="676"/>
      <c r="AT9" s="676"/>
      <c r="AU9" s="676"/>
      <c r="AV9" s="676"/>
      <c r="AW9" s="676"/>
      <c r="AX9" s="676"/>
      <c r="AY9" s="676"/>
      <c r="AZ9" s="676"/>
      <c r="BA9" s="676"/>
      <c r="BB9" s="676"/>
      <c r="BC9" s="676"/>
      <c r="BD9" s="676"/>
      <c r="BE9" s="676"/>
      <c r="BF9" s="677"/>
      <c r="BG9" s="678">
        <v>180633</v>
      </c>
      <c r="BH9" s="679"/>
      <c r="BI9" s="679"/>
      <c r="BJ9" s="679"/>
      <c r="BK9" s="679"/>
      <c r="BL9" s="679"/>
      <c r="BM9" s="679"/>
      <c r="BN9" s="680"/>
      <c r="BO9" s="715">
        <v>21.1</v>
      </c>
      <c r="BP9" s="715"/>
      <c r="BQ9" s="715"/>
      <c r="BR9" s="715"/>
      <c r="BS9" s="684" t="s">
        <v>177</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324754</v>
      </c>
      <c r="CS9" s="679"/>
      <c r="CT9" s="679"/>
      <c r="CU9" s="679"/>
      <c r="CV9" s="679"/>
      <c r="CW9" s="679"/>
      <c r="CX9" s="679"/>
      <c r="CY9" s="680"/>
      <c r="CZ9" s="715">
        <v>6</v>
      </c>
      <c r="DA9" s="715"/>
      <c r="DB9" s="715"/>
      <c r="DC9" s="715"/>
      <c r="DD9" s="684">
        <v>20049</v>
      </c>
      <c r="DE9" s="679"/>
      <c r="DF9" s="679"/>
      <c r="DG9" s="679"/>
      <c r="DH9" s="679"/>
      <c r="DI9" s="679"/>
      <c r="DJ9" s="679"/>
      <c r="DK9" s="679"/>
      <c r="DL9" s="679"/>
      <c r="DM9" s="679"/>
      <c r="DN9" s="679"/>
      <c r="DO9" s="679"/>
      <c r="DP9" s="680"/>
      <c r="DQ9" s="684">
        <v>261616</v>
      </c>
      <c r="DR9" s="679"/>
      <c r="DS9" s="679"/>
      <c r="DT9" s="679"/>
      <c r="DU9" s="679"/>
      <c r="DV9" s="679"/>
      <c r="DW9" s="679"/>
      <c r="DX9" s="679"/>
      <c r="DY9" s="679"/>
      <c r="DZ9" s="679"/>
      <c r="EA9" s="679"/>
      <c r="EB9" s="679"/>
      <c r="EC9" s="722"/>
    </row>
    <row r="10" spans="2:143" ht="11.25" customHeight="1">
      <c r="B10" s="675" t="s">
        <v>249</v>
      </c>
      <c r="C10" s="676"/>
      <c r="D10" s="676"/>
      <c r="E10" s="676"/>
      <c r="F10" s="676"/>
      <c r="G10" s="676"/>
      <c r="H10" s="676"/>
      <c r="I10" s="676"/>
      <c r="J10" s="676"/>
      <c r="K10" s="676"/>
      <c r="L10" s="676"/>
      <c r="M10" s="676"/>
      <c r="N10" s="676"/>
      <c r="O10" s="676"/>
      <c r="P10" s="676"/>
      <c r="Q10" s="677"/>
      <c r="R10" s="678" t="s">
        <v>177</v>
      </c>
      <c r="S10" s="679"/>
      <c r="T10" s="679"/>
      <c r="U10" s="679"/>
      <c r="V10" s="679"/>
      <c r="W10" s="679"/>
      <c r="X10" s="679"/>
      <c r="Y10" s="680"/>
      <c r="Z10" s="715" t="s">
        <v>177</v>
      </c>
      <c r="AA10" s="715"/>
      <c r="AB10" s="715"/>
      <c r="AC10" s="715"/>
      <c r="AD10" s="716" t="s">
        <v>177</v>
      </c>
      <c r="AE10" s="716"/>
      <c r="AF10" s="716"/>
      <c r="AG10" s="716"/>
      <c r="AH10" s="716"/>
      <c r="AI10" s="716"/>
      <c r="AJ10" s="716"/>
      <c r="AK10" s="716"/>
      <c r="AL10" s="681" t="s">
        <v>177</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13906</v>
      </c>
      <c r="BH10" s="679"/>
      <c r="BI10" s="679"/>
      <c r="BJ10" s="679"/>
      <c r="BK10" s="679"/>
      <c r="BL10" s="679"/>
      <c r="BM10" s="679"/>
      <c r="BN10" s="680"/>
      <c r="BO10" s="715">
        <v>1.6</v>
      </c>
      <c r="BP10" s="715"/>
      <c r="BQ10" s="715"/>
      <c r="BR10" s="715"/>
      <c r="BS10" s="684" t="s">
        <v>147</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t="s">
        <v>177</v>
      </c>
      <c r="CS10" s="679"/>
      <c r="CT10" s="679"/>
      <c r="CU10" s="679"/>
      <c r="CV10" s="679"/>
      <c r="CW10" s="679"/>
      <c r="CX10" s="679"/>
      <c r="CY10" s="680"/>
      <c r="CZ10" s="715" t="s">
        <v>147</v>
      </c>
      <c r="DA10" s="715"/>
      <c r="DB10" s="715"/>
      <c r="DC10" s="715"/>
      <c r="DD10" s="684" t="s">
        <v>177</v>
      </c>
      <c r="DE10" s="679"/>
      <c r="DF10" s="679"/>
      <c r="DG10" s="679"/>
      <c r="DH10" s="679"/>
      <c r="DI10" s="679"/>
      <c r="DJ10" s="679"/>
      <c r="DK10" s="679"/>
      <c r="DL10" s="679"/>
      <c r="DM10" s="679"/>
      <c r="DN10" s="679"/>
      <c r="DO10" s="679"/>
      <c r="DP10" s="680"/>
      <c r="DQ10" s="684" t="s">
        <v>147</v>
      </c>
      <c r="DR10" s="679"/>
      <c r="DS10" s="679"/>
      <c r="DT10" s="679"/>
      <c r="DU10" s="679"/>
      <c r="DV10" s="679"/>
      <c r="DW10" s="679"/>
      <c r="DX10" s="679"/>
      <c r="DY10" s="679"/>
      <c r="DZ10" s="679"/>
      <c r="EA10" s="679"/>
      <c r="EB10" s="679"/>
      <c r="EC10" s="722"/>
    </row>
    <row r="11" spans="2:143" ht="11.25" customHeight="1">
      <c r="B11" s="675" t="s">
        <v>252</v>
      </c>
      <c r="C11" s="676"/>
      <c r="D11" s="676"/>
      <c r="E11" s="676"/>
      <c r="F11" s="676"/>
      <c r="G11" s="676"/>
      <c r="H11" s="676"/>
      <c r="I11" s="676"/>
      <c r="J11" s="676"/>
      <c r="K11" s="676"/>
      <c r="L11" s="676"/>
      <c r="M11" s="676"/>
      <c r="N11" s="676"/>
      <c r="O11" s="676"/>
      <c r="P11" s="676"/>
      <c r="Q11" s="677"/>
      <c r="R11" s="678">
        <v>109349</v>
      </c>
      <c r="S11" s="679"/>
      <c r="T11" s="679"/>
      <c r="U11" s="679"/>
      <c r="V11" s="679"/>
      <c r="W11" s="679"/>
      <c r="X11" s="679"/>
      <c r="Y11" s="680"/>
      <c r="Z11" s="681">
        <v>2</v>
      </c>
      <c r="AA11" s="682"/>
      <c r="AB11" s="682"/>
      <c r="AC11" s="683"/>
      <c r="AD11" s="684">
        <v>109349</v>
      </c>
      <c r="AE11" s="679"/>
      <c r="AF11" s="679"/>
      <c r="AG11" s="679"/>
      <c r="AH11" s="679"/>
      <c r="AI11" s="679"/>
      <c r="AJ11" s="679"/>
      <c r="AK11" s="680"/>
      <c r="AL11" s="681">
        <v>4.2</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16840</v>
      </c>
      <c r="BH11" s="679"/>
      <c r="BI11" s="679"/>
      <c r="BJ11" s="679"/>
      <c r="BK11" s="679"/>
      <c r="BL11" s="679"/>
      <c r="BM11" s="679"/>
      <c r="BN11" s="680"/>
      <c r="BO11" s="715">
        <v>2</v>
      </c>
      <c r="BP11" s="715"/>
      <c r="BQ11" s="715"/>
      <c r="BR11" s="715"/>
      <c r="BS11" s="684" t="s">
        <v>177</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688107</v>
      </c>
      <c r="CS11" s="679"/>
      <c r="CT11" s="679"/>
      <c r="CU11" s="679"/>
      <c r="CV11" s="679"/>
      <c r="CW11" s="679"/>
      <c r="CX11" s="679"/>
      <c r="CY11" s="680"/>
      <c r="CZ11" s="715">
        <v>12.8</v>
      </c>
      <c r="DA11" s="715"/>
      <c r="DB11" s="715"/>
      <c r="DC11" s="715"/>
      <c r="DD11" s="684">
        <v>362775</v>
      </c>
      <c r="DE11" s="679"/>
      <c r="DF11" s="679"/>
      <c r="DG11" s="679"/>
      <c r="DH11" s="679"/>
      <c r="DI11" s="679"/>
      <c r="DJ11" s="679"/>
      <c r="DK11" s="679"/>
      <c r="DL11" s="679"/>
      <c r="DM11" s="679"/>
      <c r="DN11" s="679"/>
      <c r="DO11" s="679"/>
      <c r="DP11" s="680"/>
      <c r="DQ11" s="684">
        <v>237526</v>
      </c>
      <c r="DR11" s="679"/>
      <c r="DS11" s="679"/>
      <c r="DT11" s="679"/>
      <c r="DU11" s="679"/>
      <c r="DV11" s="679"/>
      <c r="DW11" s="679"/>
      <c r="DX11" s="679"/>
      <c r="DY11" s="679"/>
      <c r="DZ11" s="679"/>
      <c r="EA11" s="679"/>
      <c r="EB11" s="679"/>
      <c r="EC11" s="722"/>
    </row>
    <row r="12" spans="2:143" ht="11.25" customHeight="1">
      <c r="B12" s="675" t="s">
        <v>255</v>
      </c>
      <c r="C12" s="676"/>
      <c r="D12" s="676"/>
      <c r="E12" s="676"/>
      <c r="F12" s="676"/>
      <c r="G12" s="676"/>
      <c r="H12" s="676"/>
      <c r="I12" s="676"/>
      <c r="J12" s="676"/>
      <c r="K12" s="676"/>
      <c r="L12" s="676"/>
      <c r="M12" s="676"/>
      <c r="N12" s="676"/>
      <c r="O12" s="676"/>
      <c r="P12" s="676"/>
      <c r="Q12" s="677"/>
      <c r="R12" s="678" t="s">
        <v>147</v>
      </c>
      <c r="S12" s="679"/>
      <c r="T12" s="679"/>
      <c r="U12" s="679"/>
      <c r="V12" s="679"/>
      <c r="W12" s="679"/>
      <c r="X12" s="679"/>
      <c r="Y12" s="680"/>
      <c r="Z12" s="715" t="s">
        <v>177</v>
      </c>
      <c r="AA12" s="715"/>
      <c r="AB12" s="715"/>
      <c r="AC12" s="715"/>
      <c r="AD12" s="716" t="s">
        <v>177</v>
      </c>
      <c r="AE12" s="716"/>
      <c r="AF12" s="716"/>
      <c r="AG12" s="716"/>
      <c r="AH12" s="716"/>
      <c r="AI12" s="716"/>
      <c r="AJ12" s="716"/>
      <c r="AK12" s="716"/>
      <c r="AL12" s="681" t="s">
        <v>177</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559517</v>
      </c>
      <c r="BH12" s="679"/>
      <c r="BI12" s="679"/>
      <c r="BJ12" s="679"/>
      <c r="BK12" s="679"/>
      <c r="BL12" s="679"/>
      <c r="BM12" s="679"/>
      <c r="BN12" s="680"/>
      <c r="BO12" s="715">
        <v>65.5</v>
      </c>
      <c r="BP12" s="715"/>
      <c r="BQ12" s="715"/>
      <c r="BR12" s="715"/>
      <c r="BS12" s="684" t="s">
        <v>177</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123928</v>
      </c>
      <c r="CS12" s="679"/>
      <c r="CT12" s="679"/>
      <c r="CU12" s="679"/>
      <c r="CV12" s="679"/>
      <c r="CW12" s="679"/>
      <c r="CX12" s="679"/>
      <c r="CY12" s="680"/>
      <c r="CZ12" s="715">
        <v>2.2999999999999998</v>
      </c>
      <c r="DA12" s="715"/>
      <c r="DB12" s="715"/>
      <c r="DC12" s="715"/>
      <c r="DD12" s="684">
        <v>86489</v>
      </c>
      <c r="DE12" s="679"/>
      <c r="DF12" s="679"/>
      <c r="DG12" s="679"/>
      <c r="DH12" s="679"/>
      <c r="DI12" s="679"/>
      <c r="DJ12" s="679"/>
      <c r="DK12" s="679"/>
      <c r="DL12" s="679"/>
      <c r="DM12" s="679"/>
      <c r="DN12" s="679"/>
      <c r="DO12" s="679"/>
      <c r="DP12" s="680"/>
      <c r="DQ12" s="684">
        <v>59017</v>
      </c>
      <c r="DR12" s="679"/>
      <c r="DS12" s="679"/>
      <c r="DT12" s="679"/>
      <c r="DU12" s="679"/>
      <c r="DV12" s="679"/>
      <c r="DW12" s="679"/>
      <c r="DX12" s="679"/>
      <c r="DY12" s="679"/>
      <c r="DZ12" s="679"/>
      <c r="EA12" s="679"/>
      <c r="EB12" s="679"/>
      <c r="EC12" s="722"/>
    </row>
    <row r="13" spans="2:143" ht="11.25" customHeight="1">
      <c r="B13" s="675" t="s">
        <v>258</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177</v>
      </c>
      <c r="AA13" s="715"/>
      <c r="AB13" s="715"/>
      <c r="AC13" s="715"/>
      <c r="AD13" s="716" t="s">
        <v>177</v>
      </c>
      <c r="AE13" s="716"/>
      <c r="AF13" s="716"/>
      <c r="AG13" s="716"/>
      <c r="AH13" s="716"/>
      <c r="AI13" s="716"/>
      <c r="AJ13" s="716"/>
      <c r="AK13" s="716"/>
      <c r="AL13" s="681" t="s">
        <v>147</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255026</v>
      </c>
      <c r="BH13" s="679"/>
      <c r="BI13" s="679"/>
      <c r="BJ13" s="679"/>
      <c r="BK13" s="679"/>
      <c r="BL13" s="679"/>
      <c r="BM13" s="679"/>
      <c r="BN13" s="680"/>
      <c r="BO13" s="715">
        <v>29.8</v>
      </c>
      <c r="BP13" s="715"/>
      <c r="BQ13" s="715"/>
      <c r="BR13" s="715"/>
      <c r="BS13" s="684" t="s">
        <v>177</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414002</v>
      </c>
      <c r="CS13" s="679"/>
      <c r="CT13" s="679"/>
      <c r="CU13" s="679"/>
      <c r="CV13" s="679"/>
      <c r="CW13" s="679"/>
      <c r="CX13" s="679"/>
      <c r="CY13" s="680"/>
      <c r="CZ13" s="715">
        <v>7.7</v>
      </c>
      <c r="DA13" s="715"/>
      <c r="DB13" s="715"/>
      <c r="DC13" s="715"/>
      <c r="DD13" s="684">
        <v>370216</v>
      </c>
      <c r="DE13" s="679"/>
      <c r="DF13" s="679"/>
      <c r="DG13" s="679"/>
      <c r="DH13" s="679"/>
      <c r="DI13" s="679"/>
      <c r="DJ13" s="679"/>
      <c r="DK13" s="679"/>
      <c r="DL13" s="679"/>
      <c r="DM13" s="679"/>
      <c r="DN13" s="679"/>
      <c r="DO13" s="679"/>
      <c r="DP13" s="680"/>
      <c r="DQ13" s="684">
        <v>162571</v>
      </c>
      <c r="DR13" s="679"/>
      <c r="DS13" s="679"/>
      <c r="DT13" s="679"/>
      <c r="DU13" s="679"/>
      <c r="DV13" s="679"/>
      <c r="DW13" s="679"/>
      <c r="DX13" s="679"/>
      <c r="DY13" s="679"/>
      <c r="DZ13" s="679"/>
      <c r="EA13" s="679"/>
      <c r="EB13" s="679"/>
      <c r="EC13" s="722"/>
    </row>
    <row r="14" spans="2:143" ht="11.25" customHeight="1">
      <c r="B14" s="675" t="s">
        <v>261</v>
      </c>
      <c r="C14" s="676"/>
      <c r="D14" s="676"/>
      <c r="E14" s="676"/>
      <c r="F14" s="676"/>
      <c r="G14" s="676"/>
      <c r="H14" s="676"/>
      <c r="I14" s="676"/>
      <c r="J14" s="676"/>
      <c r="K14" s="676"/>
      <c r="L14" s="676"/>
      <c r="M14" s="676"/>
      <c r="N14" s="676"/>
      <c r="O14" s="676"/>
      <c r="P14" s="676"/>
      <c r="Q14" s="677"/>
      <c r="R14" s="678">
        <v>3372</v>
      </c>
      <c r="S14" s="679"/>
      <c r="T14" s="679"/>
      <c r="U14" s="679"/>
      <c r="V14" s="679"/>
      <c r="W14" s="679"/>
      <c r="X14" s="679"/>
      <c r="Y14" s="680"/>
      <c r="Z14" s="715">
        <v>0.1</v>
      </c>
      <c r="AA14" s="715"/>
      <c r="AB14" s="715"/>
      <c r="AC14" s="715"/>
      <c r="AD14" s="716">
        <v>3372</v>
      </c>
      <c r="AE14" s="716"/>
      <c r="AF14" s="716"/>
      <c r="AG14" s="716"/>
      <c r="AH14" s="716"/>
      <c r="AI14" s="716"/>
      <c r="AJ14" s="716"/>
      <c r="AK14" s="716"/>
      <c r="AL14" s="681">
        <v>0.1</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28788</v>
      </c>
      <c r="BH14" s="679"/>
      <c r="BI14" s="679"/>
      <c r="BJ14" s="679"/>
      <c r="BK14" s="679"/>
      <c r="BL14" s="679"/>
      <c r="BM14" s="679"/>
      <c r="BN14" s="680"/>
      <c r="BO14" s="715">
        <v>3.4</v>
      </c>
      <c r="BP14" s="715"/>
      <c r="BQ14" s="715"/>
      <c r="BR14" s="715"/>
      <c r="BS14" s="684" t="s">
        <v>147</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206925</v>
      </c>
      <c r="CS14" s="679"/>
      <c r="CT14" s="679"/>
      <c r="CU14" s="679"/>
      <c r="CV14" s="679"/>
      <c r="CW14" s="679"/>
      <c r="CX14" s="679"/>
      <c r="CY14" s="680"/>
      <c r="CZ14" s="715">
        <v>3.8</v>
      </c>
      <c r="DA14" s="715"/>
      <c r="DB14" s="715"/>
      <c r="DC14" s="715"/>
      <c r="DD14" s="684">
        <v>1827</v>
      </c>
      <c r="DE14" s="679"/>
      <c r="DF14" s="679"/>
      <c r="DG14" s="679"/>
      <c r="DH14" s="679"/>
      <c r="DI14" s="679"/>
      <c r="DJ14" s="679"/>
      <c r="DK14" s="679"/>
      <c r="DL14" s="679"/>
      <c r="DM14" s="679"/>
      <c r="DN14" s="679"/>
      <c r="DO14" s="679"/>
      <c r="DP14" s="680"/>
      <c r="DQ14" s="684">
        <v>206181</v>
      </c>
      <c r="DR14" s="679"/>
      <c r="DS14" s="679"/>
      <c r="DT14" s="679"/>
      <c r="DU14" s="679"/>
      <c r="DV14" s="679"/>
      <c r="DW14" s="679"/>
      <c r="DX14" s="679"/>
      <c r="DY14" s="679"/>
      <c r="DZ14" s="679"/>
      <c r="EA14" s="679"/>
      <c r="EB14" s="679"/>
      <c r="EC14" s="722"/>
    </row>
    <row r="15" spans="2:143" ht="11.25" customHeight="1">
      <c r="B15" s="675" t="s">
        <v>264</v>
      </c>
      <c r="C15" s="676"/>
      <c r="D15" s="676"/>
      <c r="E15" s="676"/>
      <c r="F15" s="676"/>
      <c r="G15" s="676"/>
      <c r="H15" s="676"/>
      <c r="I15" s="676"/>
      <c r="J15" s="676"/>
      <c r="K15" s="676"/>
      <c r="L15" s="676"/>
      <c r="M15" s="676"/>
      <c r="N15" s="676"/>
      <c r="O15" s="676"/>
      <c r="P15" s="676"/>
      <c r="Q15" s="677"/>
      <c r="R15" s="678" t="s">
        <v>177</v>
      </c>
      <c r="S15" s="679"/>
      <c r="T15" s="679"/>
      <c r="U15" s="679"/>
      <c r="V15" s="679"/>
      <c r="W15" s="679"/>
      <c r="X15" s="679"/>
      <c r="Y15" s="680"/>
      <c r="Z15" s="715" t="s">
        <v>147</v>
      </c>
      <c r="AA15" s="715"/>
      <c r="AB15" s="715"/>
      <c r="AC15" s="715"/>
      <c r="AD15" s="716" t="s">
        <v>177</v>
      </c>
      <c r="AE15" s="716"/>
      <c r="AF15" s="716"/>
      <c r="AG15" s="716"/>
      <c r="AH15" s="716"/>
      <c r="AI15" s="716"/>
      <c r="AJ15" s="716"/>
      <c r="AK15" s="716"/>
      <c r="AL15" s="681" t="s">
        <v>147</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45565</v>
      </c>
      <c r="BH15" s="679"/>
      <c r="BI15" s="679"/>
      <c r="BJ15" s="679"/>
      <c r="BK15" s="679"/>
      <c r="BL15" s="679"/>
      <c r="BM15" s="679"/>
      <c r="BN15" s="680"/>
      <c r="BO15" s="715">
        <v>5.3</v>
      </c>
      <c r="BP15" s="715"/>
      <c r="BQ15" s="715"/>
      <c r="BR15" s="715"/>
      <c r="BS15" s="684" t="s">
        <v>147</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377397</v>
      </c>
      <c r="CS15" s="679"/>
      <c r="CT15" s="679"/>
      <c r="CU15" s="679"/>
      <c r="CV15" s="679"/>
      <c r="CW15" s="679"/>
      <c r="CX15" s="679"/>
      <c r="CY15" s="680"/>
      <c r="CZ15" s="715">
        <v>7</v>
      </c>
      <c r="DA15" s="715"/>
      <c r="DB15" s="715"/>
      <c r="DC15" s="715"/>
      <c r="DD15" s="684">
        <v>125756</v>
      </c>
      <c r="DE15" s="679"/>
      <c r="DF15" s="679"/>
      <c r="DG15" s="679"/>
      <c r="DH15" s="679"/>
      <c r="DI15" s="679"/>
      <c r="DJ15" s="679"/>
      <c r="DK15" s="679"/>
      <c r="DL15" s="679"/>
      <c r="DM15" s="679"/>
      <c r="DN15" s="679"/>
      <c r="DO15" s="679"/>
      <c r="DP15" s="680"/>
      <c r="DQ15" s="684">
        <v>260871</v>
      </c>
      <c r="DR15" s="679"/>
      <c r="DS15" s="679"/>
      <c r="DT15" s="679"/>
      <c r="DU15" s="679"/>
      <c r="DV15" s="679"/>
      <c r="DW15" s="679"/>
      <c r="DX15" s="679"/>
      <c r="DY15" s="679"/>
      <c r="DZ15" s="679"/>
      <c r="EA15" s="679"/>
      <c r="EB15" s="679"/>
      <c r="EC15" s="722"/>
    </row>
    <row r="16" spans="2:143" ht="11.25" customHeight="1">
      <c r="B16" s="675" t="s">
        <v>267</v>
      </c>
      <c r="C16" s="676"/>
      <c r="D16" s="676"/>
      <c r="E16" s="676"/>
      <c r="F16" s="676"/>
      <c r="G16" s="676"/>
      <c r="H16" s="676"/>
      <c r="I16" s="676"/>
      <c r="J16" s="676"/>
      <c r="K16" s="676"/>
      <c r="L16" s="676"/>
      <c r="M16" s="676"/>
      <c r="N16" s="676"/>
      <c r="O16" s="676"/>
      <c r="P16" s="676"/>
      <c r="Q16" s="677"/>
      <c r="R16" s="678">
        <v>944</v>
      </c>
      <c r="S16" s="679"/>
      <c r="T16" s="679"/>
      <c r="U16" s="679"/>
      <c r="V16" s="679"/>
      <c r="W16" s="679"/>
      <c r="X16" s="679"/>
      <c r="Y16" s="680"/>
      <c r="Z16" s="715">
        <v>0</v>
      </c>
      <c r="AA16" s="715"/>
      <c r="AB16" s="715"/>
      <c r="AC16" s="715"/>
      <c r="AD16" s="716">
        <v>944</v>
      </c>
      <c r="AE16" s="716"/>
      <c r="AF16" s="716"/>
      <c r="AG16" s="716"/>
      <c r="AH16" s="716"/>
      <c r="AI16" s="716"/>
      <c r="AJ16" s="716"/>
      <c r="AK16" s="716"/>
      <c r="AL16" s="681">
        <v>0</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147</v>
      </c>
      <c r="BH16" s="679"/>
      <c r="BI16" s="679"/>
      <c r="BJ16" s="679"/>
      <c r="BK16" s="679"/>
      <c r="BL16" s="679"/>
      <c r="BM16" s="679"/>
      <c r="BN16" s="680"/>
      <c r="BO16" s="715" t="s">
        <v>147</v>
      </c>
      <c r="BP16" s="715"/>
      <c r="BQ16" s="715"/>
      <c r="BR16" s="715"/>
      <c r="BS16" s="684" t="s">
        <v>147</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t="s">
        <v>177</v>
      </c>
      <c r="CS16" s="679"/>
      <c r="CT16" s="679"/>
      <c r="CU16" s="679"/>
      <c r="CV16" s="679"/>
      <c r="CW16" s="679"/>
      <c r="CX16" s="679"/>
      <c r="CY16" s="680"/>
      <c r="CZ16" s="715" t="s">
        <v>177</v>
      </c>
      <c r="DA16" s="715"/>
      <c r="DB16" s="715"/>
      <c r="DC16" s="715"/>
      <c r="DD16" s="684" t="s">
        <v>177</v>
      </c>
      <c r="DE16" s="679"/>
      <c r="DF16" s="679"/>
      <c r="DG16" s="679"/>
      <c r="DH16" s="679"/>
      <c r="DI16" s="679"/>
      <c r="DJ16" s="679"/>
      <c r="DK16" s="679"/>
      <c r="DL16" s="679"/>
      <c r="DM16" s="679"/>
      <c r="DN16" s="679"/>
      <c r="DO16" s="679"/>
      <c r="DP16" s="680"/>
      <c r="DQ16" s="684" t="s">
        <v>177</v>
      </c>
      <c r="DR16" s="679"/>
      <c r="DS16" s="679"/>
      <c r="DT16" s="679"/>
      <c r="DU16" s="679"/>
      <c r="DV16" s="679"/>
      <c r="DW16" s="679"/>
      <c r="DX16" s="679"/>
      <c r="DY16" s="679"/>
      <c r="DZ16" s="679"/>
      <c r="EA16" s="679"/>
      <c r="EB16" s="679"/>
      <c r="EC16" s="722"/>
    </row>
    <row r="17" spans="2:133" ht="11.25" customHeight="1">
      <c r="B17" s="675" t="s">
        <v>270</v>
      </c>
      <c r="C17" s="676"/>
      <c r="D17" s="676"/>
      <c r="E17" s="676"/>
      <c r="F17" s="676"/>
      <c r="G17" s="676"/>
      <c r="H17" s="676"/>
      <c r="I17" s="676"/>
      <c r="J17" s="676"/>
      <c r="K17" s="676"/>
      <c r="L17" s="676"/>
      <c r="M17" s="676"/>
      <c r="N17" s="676"/>
      <c r="O17" s="676"/>
      <c r="P17" s="676"/>
      <c r="Q17" s="677"/>
      <c r="R17" s="678">
        <v>9926</v>
      </c>
      <c r="S17" s="679"/>
      <c r="T17" s="679"/>
      <c r="U17" s="679"/>
      <c r="V17" s="679"/>
      <c r="W17" s="679"/>
      <c r="X17" s="679"/>
      <c r="Y17" s="680"/>
      <c r="Z17" s="715">
        <v>0.2</v>
      </c>
      <c r="AA17" s="715"/>
      <c r="AB17" s="715"/>
      <c r="AC17" s="715"/>
      <c r="AD17" s="716">
        <v>9926</v>
      </c>
      <c r="AE17" s="716"/>
      <c r="AF17" s="716"/>
      <c r="AG17" s="716"/>
      <c r="AH17" s="716"/>
      <c r="AI17" s="716"/>
      <c r="AJ17" s="716"/>
      <c r="AK17" s="716"/>
      <c r="AL17" s="681">
        <v>0.4</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147</v>
      </c>
      <c r="BP17" s="715"/>
      <c r="BQ17" s="715"/>
      <c r="BR17" s="715"/>
      <c r="BS17" s="684" t="s">
        <v>147</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529315</v>
      </c>
      <c r="CS17" s="679"/>
      <c r="CT17" s="679"/>
      <c r="CU17" s="679"/>
      <c r="CV17" s="679"/>
      <c r="CW17" s="679"/>
      <c r="CX17" s="679"/>
      <c r="CY17" s="680"/>
      <c r="CZ17" s="715">
        <v>9.8000000000000007</v>
      </c>
      <c r="DA17" s="715"/>
      <c r="DB17" s="715"/>
      <c r="DC17" s="715"/>
      <c r="DD17" s="684" t="s">
        <v>177</v>
      </c>
      <c r="DE17" s="679"/>
      <c r="DF17" s="679"/>
      <c r="DG17" s="679"/>
      <c r="DH17" s="679"/>
      <c r="DI17" s="679"/>
      <c r="DJ17" s="679"/>
      <c r="DK17" s="679"/>
      <c r="DL17" s="679"/>
      <c r="DM17" s="679"/>
      <c r="DN17" s="679"/>
      <c r="DO17" s="679"/>
      <c r="DP17" s="680"/>
      <c r="DQ17" s="684">
        <v>515622</v>
      </c>
      <c r="DR17" s="679"/>
      <c r="DS17" s="679"/>
      <c r="DT17" s="679"/>
      <c r="DU17" s="679"/>
      <c r="DV17" s="679"/>
      <c r="DW17" s="679"/>
      <c r="DX17" s="679"/>
      <c r="DY17" s="679"/>
      <c r="DZ17" s="679"/>
      <c r="EA17" s="679"/>
      <c r="EB17" s="679"/>
      <c r="EC17" s="722"/>
    </row>
    <row r="18" spans="2:133" ht="11.25" customHeight="1">
      <c r="B18" s="675" t="s">
        <v>273</v>
      </c>
      <c r="C18" s="676"/>
      <c r="D18" s="676"/>
      <c r="E18" s="676"/>
      <c r="F18" s="676"/>
      <c r="G18" s="676"/>
      <c r="H18" s="676"/>
      <c r="I18" s="676"/>
      <c r="J18" s="676"/>
      <c r="K18" s="676"/>
      <c r="L18" s="676"/>
      <c r="M18" s="676"/>
      <c r="N18" s="676"/>
      <c r="O18" s="676"/>
      <c r="P18" s="676"/>
      <c r="Q18" s="677"/>
      <c r="R18" s="678">
        <v>4106</v>
      </c>
      <c r="S18" s="679"/>
      <c r="T18" s="679"/>
      <c r="U18" s="679"/>
      <c r="V18" s="679"/>
      <c r="W18" s="679"/>
      <c r="X18" s="679"/>
      <c r="Y18" s="680"/>
      <c r="Z18" s="715">
        <v>0.1</v>
      </c>
      <c r="AA18" s="715"/>
      <c r="AB18" s="715"/>
      <c r="AC18" s="715"/>
      <c r="AD18" s="716">
        <v>4106</v>
      </c>
      <c r="AE18" s="716"/>
      <c r="AF18" s="716"/>
      <c r="AG18" s="716"/>
      <c r="AH18" s="716"/>
      <c r="AI18" s="716"/>
      <c r="AJ18" s="716"/>
      <c r="AK18" s="716"/>
      <c r="AL18" s="681">
        <v>0.2</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177</v>
      </c>
      <c r="BH18" s="679"/>
      <c r="BI18" s="679"/>
      <c r="BJ18" s="679"/>
      <c r="BK18" s="679"/>
      <c r="BL18" s="679"/>
      <c r="BM18" s="679"/>
      <c r="BN18" s="680"/>
      <c r="BO18" s="715" t="s">
        <v>147</v>
      </c>
      <c r="BP18" s="715"/>
      <c r="BQ18" s="715"/>
      <c r="BR18" s="715"/>
      <c r="BS18" s="684" t="s">
        <v>177</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147</v>
      </c>
      <c r="DA18" s="715"/>
      <c r="DB18" s="715"/>
      <c r="DC18" s="715"/>
      <c r="DD18" s="684" t="s">
        <v>177</v>
      </c>
      <c r="DE18" s="679"/>
      <c r="DF18" s="679"/>
      <c r="DG18" s="679"/>
      <c r="DH18" s="679"/>
      <c r="DI18" s="679"/>
      <c r="DJ18" s="679"/>
      <c r="DK18" s="679"/>
      <c r="DL18" s="679"/>
      <c r="DM18" s="679"/>
      <c r="DN18" s="679"/>
      <c r="DO18" s="679"/>
      <c r="DP18" s="680"/>
      <c r="DQ18" s="684" t="s">
        <v>147</v>
      </c>
      <c r="DR18" s="679"/>
      <c r="DS18" s="679"/>
      <c r="DT18" s="679"/>
      <c r="DU18" s="679"/>
      <c r="DV18" s="679"/>
      <c r="DW18" s="679"/>
      <c r="DX18" s="679"/>
      <c r="DY18" s="679"/>
      <c r="DZ18" s="679"/>
      <c r="EA18" s="679"/>
      <c r="EB18" s="679"/>
      <c r="EC18" s="722"/>
    </row>
    <row r="19" spans="2:133" ht="11.25" customHeight="1">
      <c r="B19" s="675" t="s">
        <v>276</v>
      </c>
      <c r="C19" s="676"/>
      <c r="D19" s="676"/>
      <c r="E19" s="676"/>
      <c r="F19" s="676"/>
      <c r="G19" s="676"/>
      <c r="H19" s="676"/>
      <c r="I19" s="676"/>
      <c r="J19" s="676"/>
      <c r="K19" s="676"/>
      <c r="L19" s="676"/>
      <c r="M19" s="676"/>
      <c r="N19" s="676"/>
      <c r="O19" s="676"/>
      <c r="P19" s="676"/>
      <c r="Q19" s="677"/>
      <c r="R19" s="678">
        <v>431</v>
      </c>
      <c r="S19" s="679"/>
      <c r="T19" s="679"/>
      <c r="U19" s="679"/>
      <c r="V19" s="679"/>
      <c r="W19" s="679"/>
      <c r="X19" s="679"/>
      <c r="Y19" s="680"/>
      <c r="Z19" s="715">
        <v>0</v>
      </c>
      <c r="AA19" s="715"/>
      <c r="AB19" s="715"/>
      <c r="AC19" s="715"/>
      <c r="AD19" s="716">
        <v>431</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t="s">
        <v>147</v>
      </c>
      <c r="BH19" s="679"/>
      <c r="BI19" s="679"/>
      <c r="BJ19" s="679"/>
      <c r="BK19" s="679"/>
      <c r="BL19" s="679"/>
      <c r="BM19" s="679"/>
      <c r="BN19" s="680"/>
      <c r="BO19" s="715" t="s">
        <v>177</v>
      </c>
      <c r="BP19" s="715"/>
      <c r="BQ19" s="715"/>
      <c r="BR19" s="715"/>
      <c r="BS19" s="684" t="s">
        <v>177</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177</v>
      </c>
      <c r="CS19" s="679"/>
      <c r="CT19" s="679"/>
      <c r="CU19" s="679"/>
      <c r="CV19" s="679"/>
      <c r="CW19" s="679"/>
      <c r="CX19" s="679"/>
      <c r="CY19" s="680"/>
      <c r="CZ19" s="715" t="s">
        <v>177</v>
      </c>
      <c r="DA19" s="715"/>
      <c r="DB19" s="715"/>
      <c r="DC19" s="715"/>
      <c r="DD19" s="684" t="s">
        <v>147</v>
      </c>
      <c r="DE19" s="679"/>
      <c r="DF19" s="679"/>
      <c r="DG19" s="679"/>
      <c r="DH19" s="679"/>
      <c r="DI19" s="679"/>
      <c r="DJ19" s="679"/>
      <c r="DK19" s="679"/>
      <c r="DL19" s="679"/>
      <c r="DM19" s="679"/>
      <c r="DN19" s="679"/>
      <c r="DO19" s="679"/>
      <c r="DP19" s="680"/>
      <c r="DQ19" s="684" t="s">
        <v>147</v>
      </c>
      <c r="DR19" s="679"/>
      <c r="DS19" s="679"/>
      <c r="DT19" s="679"/>
      <c r="DU19" s="679"/>
      <c r="DV19" s="679"/>
      <c r="DW19" s="679"/>
      <c r="DX19" s="679"/>
      <c r="DY19" s="679"/>
      <c r="DZ19" s="679"/>
      <c r="EA19" s="679"/>
      <c r="EB19" s="679"/>
      <c r="EC19" s="722"/>
    </row>
    <row r="20" spans="2:133" ht="11.25" customHeight="1">
      <c r="B20" s="675" t="s">
        <v>279</v>
      </c>
      <c r="C20" s="676"/>
      <c r="D20" s="676"/>
      <c r="E20" s="676"/>
      <c r="F20" s="676"/>
      <c r="G20" s="676"/>
      <c r="H20" s="676"/>
      <c r="I20" s="676"/>
      <c r="J20" s="676"/>
      <c r="K20" s="676"/>
      <c r="L20" s="676"/>
      <c r="M20" s="676"/>
      <c r="N20" s="676"/>
      <c r="O20" s="676"/>
      <c r="P20" s="676"/>
      <c r="Q20" s="677"/>
      <c r="R20" s="678">
        <v>103</v>
      </c>
      <c r="S20" s="679"/>
      <c r="T20" s="679"/>
      <c r="U20" s="679"/>
      <c r="V20" s="679"/>
      <c r="W20" s="679"/>
      <c r="X20" s="679"/>
      <c r="Y20" s="680"/>
      <c r="Z20" s="715">
        <v>0</v>
      </c>
      <c r="AA20" s="715"/>
      <c r="AB20" s="715"/>
      <c r="AC20" s="715"/>
      <c r="AD20" s="716">
        <v>103</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t="s">
        <v>147</v>
      </c>
      <c r="BH20" s="679"/>
      <c r="BI20" s="679"/>
      <c r="BJ20" s="679"/>
      <c r="BK20" s="679"/>
      <c r="BL20" s="679"/>
      <c r="BM20" s="679"/>
      <c r="BN20" s="680"/>
      <c r="BO20" s="715" t="s">
        <v>147</v>
      </c>
      <c r="BP20" s="715"/>
      <c r="BQ20" s="715"/>
      <c r="BR20" s="715"/>
      <c r="BS20" s="684" t="s">
        <v>147</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5380482</v>
      </c>
      <c r="CS20" s="679"/>
      <c r="CT20" s="679"/>
      <c r="CU20" s="679"/>
      <c r="CV20" s="679"/>
      <c r="CW20" s="679"/>
      <c r="CX20" s="679"/>
      <c r="CY20" s="680"/>
      <c r="CZ20" s="715">
        <v>100</v>
      </c>
      <c r="DA20" s="715"/>
      <c r="DB20" s="715"/>
      <c r="DC20" s="715"/>
      <c r="DD20" s="684">
        <v>1115592</v>
      </c>
      <c r="DE20" s="679"/>
      <c r="DF20" s="679"/>
      <c r="DG20" s="679"/>
      <c r="DH20" s="679"/>
      <c r="DI20" s="679"/>
      <c r="DJ20" s="679"/>
      <c r="DK20" s="679"/>
      <c r="DL20" s="679"/>
      <c r="DM20" s="679"/>
      <c r="DN20" s="679"/>
      <c r="DO20" s="679"/>
      <c r="DP20" s="680"/>
      <c r="DQ20" s="684">
        <v>3288234</v>
      </c>
      <c r="DR20" s="679"/>
      <c r="DS20" s="679"/>
      <c r="DT20" s="679"/>
      <c r="DU20" s="679"/>
      <c r="DV20" s="679"/>
      <c r="DW20" s="679"/>
      <c r="DX20" s="679"/>
      <c r="DY20" s="679"/>
      <c r="DZ20" s="679"/>
      <c r="EA20" s="679"/>
      <c r="EB20" s="679"/>
      <c r="EC20" s="722"/>
    </row>
    <row r="21" spans="2:133" ht="11.25" customHeight="1">
      <c r="B21" s="675" t="s">
        <v>282</v>
      </c>
      <c r="C21" s="676"/>
      <c r="D21" s="676"/>
      <c r="E21" s="676"/>
      <c r="F21" s="676"/>
      <c r="G21" s="676"/>
      <c r="H21" s="676"/>
      <c r="I21" s="676"/>
      <c r="J21" s="676"/>
      <c r="K21" s="676"/>
      <c r="L21" s="676"/>
      <c r="M21" s="676"/>
      <c r="N21" s="676"/>
      <c r="O21" s="676"/>
      <c r="P21" s="676"/>
      <c r="Q21" s="677"/>
      <c r="R21" s="678">
        <v>5286</v>
      </c>
      <c r="S21" s="679"/>
      <c r="T21" s="679"/>
      <c r="U21" s="679"/>
      <c r="V21" s="679"/>
      <c r="W21" s="679"/>
      <c r="X21" s="679"/>
      <c r="Y21" s="680"/>
      <c r="Z21" s="715">
        <v>0.1</v>
      </c>
      <c r="AA21" s="715"/>
      <c r="AB21" s="715"/>
      <c r="AC21" s="715"/>
      <c r="AD21" s="716">
        <v>5286</v>
      </c>
      <c r="AE21" s="716"/>
      <c r="AF21" s="716"/>
      <c r="AG21" s="716"/>
      <c r="AH21" s="716"/>
      <c r="AI21" s="716"/>
      <c r="AJ21" s="716"/>
      <c r="AK21" s="716"/>
      <c r="AL21" s="681">
        <v>0.2</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t="s">
        <v>177</v>
      </c>
      <c r="BH21" s="679"/>
      <c r="BI21" s="679"/>
      <c r="BJ21" s="679"/>
      <c r="BK21" s="679"/>
      <c r="BL21" s="679"/>
      <c r="BM21" s="679"/>
      <c r="BN21" s="680"/>
      <c r="BO21" s="715" t="s">
        <v>177</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284</v>
      </c>
      <c r="C22" s="676"/>
      <c r="D22" s="676"/>
      <c r="E22" s="676"/>
      <c r="F22" s="676"/>
      <c r="G22" s="676"/>
      <c r="H22" s="676"/>
      <c r="I22" s="676"/>
      <c r="J22" s="676"/>
      <c r="K22" s="676"/>
      <c r="L22" s="676"/>
      <c r="M22" s="676"/>
      <c r="N22" s="676"/>
      <c r="O22" s="676"/>
      <c r="P22" s="676"/>
      <c r="Q22" s="677"/>
      <c r="R22" s="678">
        <v>1694326</v>
      </c>
      <c r="S22" s="679"/>
      <c r="T22" s="679"/>
      <c r="U22" s="679"/>
      <c r="V22" s="679"/>
      <c r="W22" s="679"/>
      <c r="X22" s="679"/>
      <c r="Y22" s="680"/>
      <c r="Z22" s="715">
        <v>30.2</v>
      </c>
      <c r="AA22" s="715"/>
      <c r="AB22" s="715"/>
      <c r="AC22" s="715"/>
      <c r="AD22" s="716">
        <v>1570557</v>
      </c>
      <c r="AE22" s="716"/>
      <c r="AF22" s="716"/>
      <c r="AG22" s="716"/>
      <c r="AH22" s="716"/>
      <c r="AI22" s="716"/>
      <c r="AJ22" s="716"/>
      <c r="AK22" s="716"/>
      <c r="AL22" s="681">
        <v>60.1</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147</v>
      </c>
      <c r="BH22" s="679"/>
      <c r="BI22" s="679"/>
      <c r="BJ22" s="679"/>
      <c r="BK22" s="679"/>
      <c r="BL22" s="679"/>
      <c r="BM22" s="679"/>
      <c r="BN22" s="680"/>
      <c r="BO22" s="715" t="s">
        <v>147</v>
      </c>
      <c r="BP22" s="715"/>
      <c r="BQ22" s="715"/>
      <c r="BR22" s="715"/>
      <c r="BS22" s="684" t="s">
        <v>147</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287</v>
      </c>
      <c r="C23" s="676"/>
      <c r="D23" s="676"/>
      <c r="E23" s="676"/>
      <c r="F23" s="676"/>
      <c r="G23" s="676"/>
      <c r="H23" s="676"/>
      <c r="I23" s="676"/>
      <c r="J23" s="676"/>
      <c r="K23" s="676"/>
      <c r="L23" s="676"/>
      <c r="M23" s="676"/>
      <c r="N23" s="676"/>
      <c r="O23" s="676"/>
      <c r="P23" s="676"/>
      <c r="Q23" s="677"/>
      <c r="R23" s="678">
        <v>1570557</v>
      </c>
      <c r="S23" s="679"/>
      <c r="T23" s="679"/>
      <c r="U23" s="679"/>
      <c r="V23" s="679"/>
      <c r="W23" s="679"/>
      <c r="X23" s="679"/>
      <c r="Y23" s="680"/>
      <c r="Z23" s="715">
        <v>28</v>
      </c>
      <c r="AA23" s="715"/>
      <c r="AB23" s="715"/>
      <c r="AC23" s="715"/>
      <c r="AD23" s="716">
        <v>1570557</v>
      </c>
      <c r="AE23" s="716"/>
      <c r="AF23" s="716"/>
      <c r="AG23" s="716"/>
      <c r="AH23" s="716"/>
      <c r="AI23" s="716"/>
      <c r="AJ23" s="716"/>
      <c r="AK23" s="716"/>
      <c r="AL23" s="681">
        <v>60.1</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t="s">
        <v>147</v>
      </c>
      <c r="BH23" s="679"/>
      <c r="BI23" s="679"/>
      <c r="BJ23" s="679"/>
      <c r="BK23" s="679"/>
      <c r="BL23" s="679"/>
      <c r="BM23" s="679"/>
      <c r="BN23" s="680"/>
      <c r="BO23" s="715" t="s">
        <v>177</v>
      </c>
      <c r="BP23" s="715"/>
      <c r="BQ23" s="715"/>
      <c r="BR23" s="715"/>
      <c r="BS23" s="684" t="s">
        <v>177</v>
      </c>
      <c r="BT23" s="679"/>
      <c r="BU23" s="679"/>
      <c r="BV23" s="679"/>
      <c r="BW23" s="679"/>
      <c r="BX23" s="679"/>
      <c r="BY23" s="679"/>
      <c r="BZ23" s="679"/>
      <c r="CA23" s="679"/>
      <c r="CB23" s="722"/>
      <c r="CD23" s="782" t="s">
        <v>228</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c r="B24" s="675" t="s">
        <v>294</v>
      </c>
      <c r="C24" s="676"/>
      <c r="D24" s="676"/>
      <c r="E24" s="676"/>
      <c r="F24" s="676"/>
      <c r="G24" s="676"/>
      <c r="H24" s="676"/>
      <c r="I24" s="676"/>
      <c r="J24" s="676"/>
      <c r="K24" s="676"/>
      <c r="L24" s="676"/>
      <c r="M24" s="676"/>
      <c r="N24" s="676"/>
      <c r="O24" s="676"/>
      <c r="P24" s="676"/>
      <c r="Q24" s="677"/>
      <c r="R24" s="678">
        <v>123769</v>
      </c>
      <c r="S24" s="679"/>
      <c r="T24" s="679"/>
      <c r="U24" s="679"/>
      <c r="V24" s="679"/>
      <c r="W24" s="679"/>
      <c r="X24" s="679"/>
      <c r="Y24" s="680"/>
      <c r="Z24" s="715">
        <v>2.2000000000000002</v>
      </c>
      <c r="AA24" s="715"/>
      <c r="AB24" s="715"/>
      <c r="AC24" s="715"/>
      <c r="AD24" s="716" t="s">
        <v>147</v>
      </c>
      <c r="AE24" s="716"/>
      <c r="AF24" s="716"/>
      <c r="AG24" s="716"/>
      <c r="AH24" s="716"/>
      <c r="AI24" s="716"/>
      <c r="AJ24" s="716"/>
      <c r="AK24" s="716"/>
      <c r="AL24" s="681" t="s">
        <v>147</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177</v>
      </c>
      <c r="BH24" s="679"/>
      <c r="BI24" s="679"/>
      <c r="BJ24" s="679"/>
      <c r="BK24" s="679"/>
      <c r="BL24" s="679"/>
      <c r="BM24" s="679"/>
      <c r="BN24" s="680"/>
      <c r="BO24" s="715" t="s">
        <v>177</v>
      </c>
      <c r="BP24" s="715"/>
      <c r="BQ24" s="715"/>
      <c r="BR24" s="715"/>
      <c r="BS24" s="684" t="s">
        <v>177</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2179677</v>
      </c>
      <c r="CS24" s="734"/>
      <c r="CT24" s="734"/>
      <c r="CU24" s="734"/>
      <c r="CV24" s="734"/>
      <c r="CW24" s="734"/>
      <c r="CX24" s="734"/>
      <c r="CY24" s="777"/>
      <c r="CZ24" s="778">
        <v>40.5</v>
      </c>
      <c r="DA24" s="749"/>
      <c r="DB24" s="749"/>
      <c r="DC24" s="781"/>
      <c r="DD24" s="776">
        <v>1562894</v>
      </c>
      <c r="DE24" s="734"/>
      <c r="DF24" s="734"/>
      <c r="DG24" s="734"/>
      <c r="DH24" s="734"/>
      <c r="DI24" s="734"/>
      <c r="DJ24" s="734"/>
      <c r="DK24" s="777"/>
      <c r="DL24" s="776">
        <v>1510582</v>
      </c>
      <c r="DM24" s="734"/>
      <c r="DN24" s="734"/>
      <c r="DO24" s="734"/>
      <c r="DP24" s="734"/>
      <c r="DQ24" s="734"/>
      <c r="DR24" s="734"/>
      <c r="DS24" s="734"/>
      <c r="DT24" s="734"/>
      <c r="DU24" s="734"/>
      <c r="DV24" s="777"/>
      <c r="DW24" s="778">
        <v>55.5</v>
      </c>
      <c r="DX24" s="749"/>
      <c r="DY24" s="749"/>
      <c r="DZ24" s="749"/>
      <c r="EA24" s="749"/>
      <c r="EB24" s="749"/>
      <c r="EC24" s="779"/>
    </row>
    <row r="25" spans="2:133" ht="11.25" customHeight="1">
      <c r="B25" s="675" t="s">
        <v>297</v>
      </c>
      <c r="C25" s="676"/>
      <c r="D25" s="676"/>
      <c r="E25" s="676"/>
      <c r="F25" s="676"/>
      <c r="G25" s="676"/>
      <c r="H25" s="676"/>
      <c r="I25" s="676"/>
      <c r="J25" s="676"/>
      <c r="K25" s="676"/>
      <c r="L25" s="676"/>
      <c r="M25" s="676"/>
      <c r="N25" s="676"/>
      <c r="O25" s="676"/>
      <c r="P25" s="676"/>
      <c r="Q25" s="677"/>
      <c r="R25" s="678" t="s">
        <v>177</v>
      </c>
      <c r="S25" s="679"/>
      <c r="T25" s="679"/>
      <c r="U25" s="679"/>
      <c r="V25" s="679"/>
      <c r="W25" s="679"/>
      <c r="X25" s="679"/>
      <c r="Y25" s="680"/>
      <c r="Z25" s="715" t="s">
        <v>177</v>
      </c>
      <c r="AA25" s="715"/>
      <c r="AB25" s="715"/>
      <c r="AC25" s="715"/>
      <c r="AD25" s="716" t="s">
        <v>147</v>
      </c>
      <c r="AE25" s="716"/>
      <c r="AF25" s="716"/>
      <c r="AG25" s="716"/>
      <c r="AH25" s="716"/>
      <c r="AI25" s="716"/>
      <c r="AJ25" s="716"/>
      <c r="AK25" s="716"/>
      <c r="AL25" s="681" t="s">
        <v>147</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147</v>
      </c>
      <c r="BP25" s="715"/>
      <c r="BQ25" s="715"/>
      <c r="BR25" s="715"/>
      <c r="BS25" s="684" t="s">
        <v>147</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734437</v>
      </c>
      <c r="CS25" s="697"/>
      <c r="CT25" s="697"/>
      <c r="CU25" s="697"/>
      <c r="CV25" s="697"/>
      <c r="CW25" s="697"/>
      <c r="CX25" s="697"/>
      <c r="CY25" s="698"/>
      <c r="CZ25" s="681">
        <v>13.7</v>
      </c>
      <c r="DA25" s="699"/>
      <c r="DB25" s="699"/>
      <c r="DC25" s="700"/>
      <c r="DD25" s="684">
        <v>688864</v>
      </c>
      <c r="DE25" s="697"/>
      <c r="DF25" s="697"/>
      <c r="DG25" s="697"/>
      <c r="DH25" s="697"/>
      <c r="DI25" s="697"/>
      <c r="DJ25" s="697"/>
      <c r="DK25" s="698"/>
      <c r="DL25" s="684">
        <v>647412</v>
      </c>
      <c r="DM25" s="697"/>
      <c r="DN25" s="697"/>
      <c r="DO25" s="697"/>
      <c r="DP25" s="697"/>
      <c r="DQ25" s="697"/>
      <c r="DR25" s="697"/>
      <c r="DS25" s="697"/>
      <c r="DT25" s="697"/>
      <c r="DU25" s="697"/>
      <c r="DV25" s="698"/>
      <c r="DW25" s="681">
        <v>23.8</v>
      </c>
      <c r="DX25" s="699"/>
      <c r="DY25" s="699"/>
      <c r="DZ25" s="699"/>
      <c r="EA25" s="699"/>
      <c r="EB25" s="699"/>
      <c r="EC25" s="714"/>
    </row>
    <row r="26" spans="2:133" ht="11.25" customHeight="1">
      <c r="B26" s="675" t="s">
        <v>300</v>
      </c>
      <c r="C26" s="676"/>
      <c r="D26" s="676"/>
      <c r="E26" s="676"/>
      <c r="F26" s="676"/>
      <c r="G26" s="676"/>
      <c r="H26" s="676"/>
      <c r="I26" s="676"/>
      <c r="J26" s="676"/>
      <c r="K26" s="676"/>
      <c r="L26" s="676"/>
      <c r="M26" s="676"/>
      <c r="N26" s="676"/>
      <c r="O26" s="676"/>
      <c r="P26" s="676"/>
      <c r="Q26" s="677"/>
      <c r="R26" s="678">
        <v>2713045</v>
      </c>
      <c r="S26" s="679"/>
      <c r="T26" s="679"/>
      <c r="U26" s="679"/>
      <c r="V26" s="679"/>
      <c r="W26" s="679"/>
      <c r="X26" s="679"/>
      <c r="Y26" s="680"/>
      <c r="Z26" s="715">
        <v>48.4</v>
      </c>
      <c r="AA26" s="715"/>
      <c r="AB26" s="715"/>
      <c r="AC26" s="715"/>
      <c r="AD26" s="716">
        <v>2589276</v>
      </c>
      <c r="AE26" s="716"/>
      <c r="AF26" s="716"/>
      <c r="AG26" s="716"/>
      <c r="AH26" s="716"/>
      <c r="AI26" s="716"/>
      <c r="AJ26" s="716"/>
      <c r="AK26" s="716"/>
      <c r="AL26" s="681">
        <v>99.2</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147</v>
      </c>
      <c r="BH26" s="679"/>
      <c r="BI26" s="679"/>
      <c r="BJ26" s="679"/>
      <c r="BK26" s="679"/>
      <c r="BL26" s="679"/>
      <c r="BM26" s="679"/>
      <c r="BN26" s="680"/>
      <c r="BO26" s="715" t="s">
        <v>177</v>
      </c>
      <c r="BP26" s="715"/>
      <c r="BQ26" s="715"/>
      <c r="BR26" s="715"/>
      <c r="BS26" s="684" t="s">
        <v>147</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407092</v>
      </c>
      <c r="CS26" s="679"/>
      <c r="CT26" s="679"/>
      <c r="CU26" s="679"/>
      <c r="CV26" s="679"/>
      <c r="CW26" s="679"/>
      <c r="CX26" s="679"/>
      <c r="CY26" s="680"/>
      <c r="CZ26" s="681">
        <v>7.6</v>
      </c>
      <c r="DA26" s="699"/>
      <c r="DB26" s="699"/>
      <c r="DC26" s="700"/>
      <c r="DD26" s="684">
        <v>379330</v>
      </c>
      <c r="DE26" s="679"/>
      <c r="DF26" s="679"/>
      <c r="DG26" s="679"/>
      <c r="DH26" s="679"/>
      <c r="DI26" s="679"/>
      <c r="DJ26" s="679"/>
      <c r="DK26" s="680"/>
      <c r="DL26" s="684" t="s">
        <v>177</v>
      </c>
      <c r="DM26" s="679"/>
      <c r="DN26" s="679"/>
      <c r="DO26" s="679"/>
      <c r="DP26" s="679"/>
      <c r="DQ26" s="679"/>
      <c r="DR26" s="679"/>
      <c r="DS26" s="679"/>
      <c r="DT26" s="679"/>
      <c r="DU26" s="679"/>
      <c r="DV26" s="680"/>
      <c r="DW26" s="681" t="s">
        <v>147</v>
      </c>
      <c r="DX26" s="699"/>
      <c r="DY26" s="699"/>
      <c r="DZ26" s="699"/>
      <c r="EA26" s="699"/>
      <c r="EB26" s="699"/>
      <c r="EC26" s="714"/>
    </row>
    <row r="27" spans="2:133" ht="11.25" customHeight="1">
      <c r="B27" s="675" t="s">
        <v>303</v>
      </c>
      <c r="C27" s="676"/>
      <c r="D27" s="676"/>
      <c r="E27" s="676"/>
      <c r="F27" s="676"/>
      <c r="G27" s="676"/>
      <c r="H27" s="676"/>
      <c r="I27" s="676"/>
      <c r="J27" s="676"/>
      <c r="K27" s="676"/>
      <c r="L27" s="676"/>
      <c r="M27" s="676"/>
      <c r="N27" s="676"/>
      <c r="O27" s="676"/>
      <c r="P27" s="676"/>
      <c r="Q27" s="677"/>
      <c r="R27" s="678">
        <v>919</v>
      </c>
      <c r="S27" s="679"/>
      <c r="T27" s="679"/>
      <c r="U27" s="679"/>
      <c r="V27" s="679"/>
      <c r="W27" s="679"/>
      <c r="X27" s="679"/>
      <c r="Y27" s="680"/>
      <c r="Z27" s="715">
        <v>0</v>
      </c>
      <c r="AA27" s="715"/>
      <c r="AB27" s="715"/>
      <c r="AC27" s="715"/>
      <c r="AD27" s="716">
        <v>919</v>
      </c>
      <c r="AE27" s="716"/>
      <c r="AF27" s="716"/>
      <c r="AG27" s="716"/>
      <c r="AH27" s="716"/>
      <c r="AI27" s="716"/>
      <c r="AJ27" s="716"/>
      <c r="AK27" s="716"/>
      <c r="AL27" s="681">
        <v>0</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854809</v>
      </c>
      <c r="BH27" s="679"/>
      <c r="BI27" s="679"/>
      <c r="BJ27" s="679"/>
      <c r="BK27" s="679"/>
      <c r="BL27" s="679"/>
      <c r="BM27" s="679"/>
      <c r="BN27" s="680"/>
      <c r="BO27" s="715">
        <v>100</v>
      </c>
      <c r="BP27" s="715"/>
      <c r="BQ27" s="715"/>
      <c r="BR27" s="715"/>
      <c r="BS27" s="684" t="s">
        <v>177</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915925</v>
      </c>
      <c r="CS27" s="697"/>
      <c r="CT27" s="697"/>
      <c r="CU27" s="697"/>
      <c r="CV27" s="697"/>
      <c r="CW27" s="697"/>
      <c r="CX27" s="697"/>
      <c r="CY27" s="698"/>
      <c r="CZ27" s="681">
        <v>17</v>
      </c>
      <c r="DA27" s="699"/>
      <c r="DB27" s="699"/>
      <c r="DC27" s="700"/>
      <c r="DD27" s="684">
        <v>358408</v>
      </c>
      <c r="DE27" s="697"/>
      <c r="DF27" s="697"/>
      <c r="DG27" s="697"/>
      <c r="DH27" s="697"/>
      <c r="DI27" s="697"/>
      <c r="DJ27" s="697"/>
      <c r="DK27" s="698"/>
      <c r="DL27" s="684">
        <v>347548</v>
      </c>
      <c r="DM27" s="697"/>
      <c r="DN27" s="697"/>
      <c r="DO27" s="697"/>
      <c r="DP27" s="697"/>
      <c r="DQ27" s="697"/>
      <c r="DR27" s="697"/>
      <c r="DS27" s="697"/>
      <c r="DT27" s="697"/>
      <c r="DU27" s="697"/>
      <c r="DV27" s="698"/>
      <c r="DW27" s="681">
        <v>12.8</v>
      </c>
      <c r="DX27" s="699"/>
      <c r="DY27" s="699"/>
      <c r="DZ27" s="699"/>
      <c r="EA27" s="699"/>
      <c r="EB27" s="699"/>
      <c r="EC27" s="714"/>
    </row>
    <row r="28" spans="2:133" ht="11.25" customHeight="1">
      <c r="B28" s="675" t="s">
        <v>306</v>
      </c>
      <c r="C28" s="676"/>
      <c r="D28" s="676"/>
      <c r="E28" s="676"/>
      <c r="F28" s="676"/>
      <c r="G28" s="676"/>
      <c r="H28" s="676"/>
      <c r="I28" s="676"/>
      <c r="J28" s="676"/>
      <c r="K28" s="676"/>
      <c r="L28" s="676"/>
      <c r="M28" s="676"/>
      <c r="N28" s="676"/>
      <c r="O28" s="676"/>
      <c r="P28" s="676"/>
      <c r="Q28" s="677"/>
      <c r="R28" s="678">
        <v>25284</v>
      </c>
      <c r="S28" s="679"/>
      <c r="T28" s="679"/>
      <c r="U28" s="679"/>
      <c r="V28" s="679"/>
      <c r="W28" s="679"/>
      <c r="X28" s="679"/>
      <c r="Y28" s="680"/>
      <c r="Z28" s="715">
        <v>0.5</v>
      </c>
      <c r="AA28" s="715"/>
      <c r="AB28" s="715"/>
      <c r="AC28" s="715"/>
      <c r="AD28" s="716" t="s">
        <v>177</v>
      </c>
      <c r="AE28" s="716"/>
      <c r="AF28" s="716"/>
      <c r="AG28" s="716"/>
      <c r="AH28" s="716"/>
      <c r="AI28" s="716"/>
      <c r="AJ28" s="716"/>
      <c r="AK28" s="716"/>
      <c r="AL28" s="681" t="s">
        <v>147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529315</v>
      </c>
      <c r="CS28" s="679"/>
      <c r="CT28" s="679"/>
      <c r="CU28" s="679"/>
      <c r="CV28" s="679"/>
      <c r="CW28" s="679"/>
      <c r="CX28" s="679"/>
      <c r="CY28" s="680"/>
      <c r="CZ28" s="681">
        <v>9.8000000000000007</v>
      </c>
      <c r="DA28" s="699"/>
      <c r="DB28" s="699"/>
      <c r="DC28" s="700"/>
      <c r="DD28" s="684">
        <v>515622</v>
      </c>
      <c r="DE28" s="679"/>
      <c r="DF28" s="679"/>
      <c r="DG28" s="679"/>
      <c r="DH28" s="679"/>
      <c r="DI28" s="679"/>
      <c r="DJ28" s="679"/>
      <c r="DK28" s="680"/>
      <c r="DL28" s="684">
        <v>515622</v>
      </c>
      <c r="DM28" s="679"/>
      <c r="DN28" s="679"/>
      <c r="DO28" s="679"/>
      <c r="DP28" s="679"/>
      <c r="DQ28" s="679"/>
      <c r="DR28" s="679"/>
      <c r="DS28" s="679"/>
      <c r="DT28" s="679"/>
      <c r="DU28" s="679"/>
      <c r="DV28" s="680"/>
      <c r="DW28" s="681">
        <v>19</v>
      </c>
      <c r="DX28" s="699"/>
      <c r="DY28" s="699"/>
      <c r="DZ28" s="699"/>
      <c r="EA28" s="699"/>
      <c r="EB28" s="699"/>
      <c r="EC28" s="714"/>
    </row>
    <row r="29" spans="2:133" ht="11.25" customHeight="1">
      <c r="B29" s="675" t="s">
        <v>308</v>
      </c>
      <c r="C29" s="676"/>
      <c r="D29" s="676"/>
      <c r="E29" s="676"/>
      <c r="F29" s="676"/>
      <c r="G29" s="676"/>
      <c r="H29" s="676"/>
      <c r="I29" s="676"/>
      <c r="J29" s="676"/>
      <c r="K29" s="676"/>
      <c r="L29" s="676"/>
      <c r="M29" s="676"/>
      <c r="N29" s="676"/>
      <c r="O29" s="676"/>
      <c r="P29" s="676"/>
      <c r="Q29" s="677"/>
      <c r="R29" s="678">
        <v>43997</v>
      </c>
      <c r="S29" s="679"/>
      <c r="T29" s="679"/>
      <c r="U29" s="679"/>
      <c r="V29" s="679"/>
      <c r="W29" s="679"/>
      <c r="X29" s="679"/>
      <c r="Y29" s="680"/>
      <c r="Z29" s="715">
        <v>0.8</v>
      </c>
      <c r="AA29" s="715"/>
      <c r="AB29" s="715"/>
      <c r="AC29" s="715"/>
      <c r="AD29" s="716">
        <v>1730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310</v>
      </c>
      <c r="CG29" s="712"/>
      <c r="CH29" s="712"/>
      <c r="CI29" s="712"/>
      <c r="CJ29" s="712"/>
      <c r="CK29" s="712"/>
      <c r="CL29" s="712"/>
      <c r="CM29" s="712"/>
      <c r="CN29" s="712"/>
      <c r="CO29" s="712"/>
      <c r="CP29" s="712"/>
      <c r="CQ29" s="713"/>
      <c r="CR29" s="678">
        <v>529301</v>
      </c>
      <c r="CS29" s="697"/>
      <c r="CT29" s="697"/>
      <c r="CU29" s="697"/>
      <c r="CV29" s="697"/>
      <c r="CW29" s="697"/>
      <c r="CX29" s="697"/>
      <c r="CY29" s="698"/>
      <c r="CZ29" s="681">
        <v>9.8000000000000007</v>
      </c>
      <c r="DA29" s="699"/>
      <c r="DB29" s="699"/>
      <c r="DC29" s="700"/>
      <c r="DD29" s="684">
        <v>515608</v>
      </c>
      <c r="DE29" s="697"/>
      <c r="DF29" s="697"/>
      <c r="DG29" s="697"/>
      <c r="DH29" s="697"/>
      <c r="DI29" s="697"/>
      <c r="DJ29" s="697"/>
      <c r="DK29" s="698"/>
      <c r="DL29" s="684">
        <v>515608</v>
      </c>
      <c r="DM29" s="697"/>
      <c r="DN29" s="697"/>
      <c r="DO29" s="697"/>
      <c r="DP29" s="697"/>
      <c r="DQ29" s="697"/>
      <c r="DR29" s="697"/>
      <c r="DS29" s="697"/>
      <c r="DT29" s="697"/>
      <c r="DU29" s="697"/>
      <c r="DV29" s="698"/>
      <c r="DW29" s="681">
        <v>19</v>
      </c>
      <c r="DX29" s="699"/>
      <c r="DY29" s="699"/>
      <c r="DZ29" s="699"/>
      <c r="EA29" s="699"/>
      <c r="EB29" s="699"/>
      <c r="EC29" s="714"/>
    </row>
    <row r="30" spans="2:133" ht="11.25" customHeight="1">
      <c r="B30" s="675" t="s">
        <v>311</v>
      </c>
      <c r="C30" s="676"/>
      <c r="D30" s="676"/>
      <c r="E30" s="676"/>
      <c r="F30" s="676"/>
      <c r="G30" s="676"/>
      <c r="H30" s="676"/>
      <c r="I30" s="676"/>
      <c r="J30" s="676"/>
      <c r="K30" s="676"/>
      <c r="L30" s="676"/>
      <c r="M30" s="676"/>
      <c r="N30" s="676"/>
      <c r="O30" s="676"/>
      <c r="P30" s="676"/>
      <c r="Q30" s="677"/>
      <c r="R30" s="678">
        <v>4430</v>
      </c>
      <c r="S30" s="679"/>
      <c r="T30" s="679"/>
      <c r="U30" s="679"/>
      <c r="V30" s="679"/>
      <c r="W30" s="679"/>
      <c r="X30" s="679"/>
      <c r="Y30" s="680"/>
      <c r="Z30" s="715">
        <v>0.1</v>
      </c>
      <c r="AA30" s="715"/>
      <c r="AB30" s="715"/>
      <c r="AC30" s="715"/>
      <c r="AD30" s="716" t="s">
        <v>177</v>
      </c>
      <c r="AE30" s="716"/>
      <c r="AF30" s="716"/>
      <c r="AG30" s="716"/>
      <c r="AH30" s="716"/>
      <c r="AI30" s="716"/>
      <c r="AJ30" s="716"/>
      <c r="AK30" s="716"/>
      <c r="AL30" s="681" t="s">
        <v>177</v>
      </c>
      <c r="AM30" s="682"/>
      <c r="AN30" s="682"/>
      <c r="AO30" s="717"/>
      <c r="AP30" s="739" t="s">
        <v>228</v>
      </c>
      <c r="AQ30" s="740"/>
      <c r="AR30" s="740"/>
      <c r="AS30" s="740"/>
      <c r="AT30" s="740"/>
      <c r="AU30" s="740"/>
      <c r="AV30" s="740"/>
      <c r="AW30" s="740"/>
      <c r="AX30" s="740"/>
      <c r="AY30" s="740"/>
      <c r="AZ30" s="740"/>
      <c r="BA30" s="740"/>
      <c r="BB30" s="740"/>
      <c r="BC30" s="740"/>
      <c r="BD30" s="740"/>
      <c r="BE30" s="740"/>
      <c r="BF30" s="741"/>
      <c r="BG30" s="739" t="s">
        <v>312</v>
      </c>
      <c r="BH30" s="752"/>
      <c r="BI30" s="752"/>
      <c r="BJ30" s="752"/>
      <c r="BK30" s="752"/>
      <c r="BL30" s="752"/>
      <c r="BM30" s="752"/>
      <c r="BN30" s="752"/>
      <c r="BO30" s="752"/>
      <c r="BP30" s="752"/>
      <c r="BQ30" s="753"/>
      <c r="BR30" s="739" t="s">
        <v>313</v>
      </c>
      <c r="BS30" s="752"/>
      <c r="BT30" s="752"/>
      <c r="BU30" s="752"/>
      <c r="BV30" s="752"/>
      <c r="BW30" s="752"/>
      <c r="BX30" s="752"/>
      <c r="BY30" s="752"/>
      <c r="BZ30" s="752"/>
      <c r="CA30" s="752"/>
      <c r="CB30" s="753"/>
      <c r="CD30" s="765"/>
      <c r="CE30" s="766"/>
      <c r="CF30" s="711" t="s">
        <v>314</v>
      </c>
      <c r="CG30" s="712"/>
      <c r="CH30" s="712"/>
      <c r="CI30" s="712"/>
      <c r="CJ30" s="712"/>
      <c r="CK30" s="712"/>
      <c r="CL30" s="712"/>
      <c r="CM30" s="712"/>
      <c r="CN30" s="712"/>
      <c r="CO30" s="712"/>
      <c r="CP30" s="712"/>
      <c r="CQ30" s="713"/>
      <c r="CR30" s="678">
        <v>505419</v>
      </c>
      <c r="CS30" s="679"/>
      <c r="CT30" s="679"/>
      <c r="CU30" s="679"/>
      <c r="CV30" s="679"/>
      <c r="CW30" s="679"/>
      <c r="CX30" s="679"/>
      <c r="CY30" s="680"/>
      <c r="CZ30" s="681">
        <v>9.4</v>
      </c>
      <c r="DA30" s="699"/>
      <c r="DB30" s="699"/>
      <c r="DC30" s="700"/>
      <c r="DD30" s="684">
        <v>491726</v>
      </c>
      <c r="DE30" s="679"/>
      <c r="DF30" s="679"/>
      <c r="DG30" s="679"/>
      <c r="DH30" s="679"/>
      <c r="DI30" s="679"/>
      <c r="DJ30" s="679"/>
      <c r="DK30" s="680"/>
      <c r="DL30" s="684">
        <v>491726</v>
      </c>
      <c r="DM30" s="679"/>
      <c r="DN30" s="679"/>
      <c r="DO30" s="679"/>
      <c r="DP30" s="679"/>
      <c r="DQ30" s="679"/>
      <c r="DR30" s="679"/>
      <c r="DS30" s="679"/>
      <c r="DT30" s="679"/>
      <c r="DU30" s="679"/>
      <c r="DV30" s="680"/>
      <c r="DW30" s="681">
        <v>18.100000000000001</v>
      </c>
      <c r="DX30" s="699"/>
      <c r="DY30" s="699"/>
      <c r="DZ30" s="699"/>
      <c r="EA30" s="699"/>
      <c r="EB30" s="699"/>
      <c r="EC30" s="714"/>
    </row>
    <row r="31" spans="2:133" ht="11.25" customHeight="1">
      <c r="B31" s="675" t="s">
        <v>315</v>
      </c>
      <c r="C31" s="676"/>
      <c r="D31" s="676"/>
      <c r="E31" s="676"/>
      <c r="F31" s="676"/>
      <c r="G31" s="676"/>
      <c r="H31" s="676"/>
      <c r="I31" s="676"/>
      <c r="J31" s="676"/>
      <c r="K31" s="676"/>
      <c r="L31" s="676"/>
      <c r="M31" s="676"/>
      <c r="N31" s="676"/>
      <c r="O31" s="676"/>
      <c r="P31" s="676"/>
      <c r="Q31" s="677"/>
      <c r="R31" s="678">
        <v>463343</v>
      </c>
      <c r="S31" s="679"/>
      <c r="T31" s="679"/>
      <c r="U31" s="679"/>
      <c r="V31" s="679"/>
      <c r="W31" s="679"/>
      <c r="X31" s="679"/>
      <c r="Y31" s="680"/>
      <c r="Z31" s="715">
        <v>8.3000000000000007</v>
      </c>
      <c r="AA31" s="715"/>
      <c r="AB31" s="715"/>
      <c r="AC31" s="715"/>
      <c r="AD31" s="716" t="s">
        <v>177</v>
      </c>
      <c r="AE31" s="716"/>
      <c r="AF31" s="716"/>
      <c r="AG31" s="716"/>
      <c r="AH31" s="716"/>
      <c r="AI31" s="716"/>
      <c r="AJ31" s="716"/>
      <c r="AK31" s="716"/>
      <c r="AL31" s="681" t="s">
        <v>177</v>
      </c>
      <c r="AM31" s="682"/>
      <c r="AN31" s="682"/>
      <c r="AO31" s="717"/>
      <c r="AP31" s="754" t="s">
        <v>316</v>
      </c>
      <c r="AQ31" s="755"/>
      <c r="AR31" s="755"/>
      <c r="AS31" s="755"/>
      <c r="AT31" s="760" t="s">
        <v>317</v>
      </c>
      <c r="AU31" s="231"/>
      <c r="AV31" s="231"/>
      <c r="AW31" s="231"/>
      <c r="AX31" s="744" t="s">
        <v>193</v>
      </c>
      <c r="AY31" s="745"/>
      <c r="AZ31" s="745"/>
      <c r="BA31" s="745"/>
      <c r="BB31" s="745"/>
      <c r="BC31" s="745"/>
      <c r="BD31" s="745"/>
      <c r="BE31" s="745"/>
      <c r="BF31" s="746"/>
      <c r="BG31" s="747">
        <v>98.8</v>
      </c>
      <c r="BH31" s="748"/>
      <c r="BI31" s="748"/>
      <c r="BJ31" s="748"/>
      <c r="BK31" s="748"/>
      <c r="BL31" s="748"/>
      <c r="BM31" s="749">
        <v>96.2</v>
      </c>
      <c r="BN31" s="748"/>
      <c r="BO31" s="748"/>
      <c r="BP31" s="748"/>
      <c r="BQ31" s="750"/>
      <c r="BR31" s="747">
        <v>99.3</v>
      </c>
      <c r="BS31" s="748"/>
      <c r="BT31" s="748"/>
      <c r="BU31" s="748"/>
      <c r="BV31" s="748"/>
      <c r="BW31" s="748"/>
      <c r="BX31" s="749">
        <v>96.8</v>
      </c>
      <c r="BY31" s="748"/>
      <c r="BZ31" s="748"/>
      <c r="CA31" s="748"/>
      <c r="CB31" s="750"/>
      <c r="CD31" s="765"/>
      <c r="CE31" s="766"/>
      <c r="CF31" s="711" t="s">
        <v>318</v>
      </c>
      <c r="CG31" s="712"/>
      <c r="CH31" s="712"/>
      <c r="CI31" s="712"/>
      <c r="CJ31" s="712"/>
      <c r="CK31" s="712"/>
      <c r="CL31" s="712"/>
      <c r="CM31" s="712"/>
      <c r="CN31" s="712"/>
      <c r="CO31" s="712"/>
      <c r="CP31" s="712"/>
      <c r="CQ31" s="713"/>
      <c r="CR31" s="678">
        <v>23882</v>
      </c>
      <c r="CS31" s="697"/>
      <c r="CT31" s="697"/>
      <c r="CU31" s="697"/>
      <c r="CV31" s="697"/>
      <c r="CW31" s="697"/>
      <c r="CX31" s="697"/>
      <c r="CY31" s="698"/>
      <c r="CZ31" s="681">
        <v>0.4</v>
      </c>
      <c r="DA31" s="699"/>
      <c r="DB31" s="699"/>
      <c r="DC31" s="700"/>
      <c r="DD31" s="684">
        <v>23882</v>
      </c>
      <c r="DE31" s="697"/>
      <c r="DF31" s="697"/>
      <c r="DG31" s="697"/>
      <c r="DH31" s="697"/>
      <c r="DI31" s="697"/>
      <c r="DJ31" s="697"/>
      <c r="DK31" s="698"/>
      <c r="DL31" s="684">
        <v>23882</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9" t="s">
        <v>319</v>
      </c>
      <c r="C32" s="770"/>
      <c r="D32" s="770"/>
      <c r="E32" s="770"/>
      <c r="F32" s="770"/>
      <c r="G32" s="770"/>
      <c r="H32" s="770"/>
      <c r="I32" s="770"/>
      <c r="J32" s="770"/>
      <c r="K32" s="770"/>
      <c r="L32" s="770"/>
      <c r="M32" s="770"/>
      <c r="N32" s="770"/>
      <c r="O32" s="770"/>
      <c r="P32" s="770"/>
      <c r="Q32" s="771"/>
      <c r="R32" s="678" t="s">
        <v>147</v>
      </c>
      <c r="S32" s="679"/>
      <c r="T32" s="679"/>
      <c r="U32" s="679"/>
      <c r="V32" s="679"/>
      <c r="W32" s="679"/>
      <c r="X32" s="679"/>
      <c r="Y32" s="680"/>
      <c r="Z32" s="715" t="s">
        <v>177</v>
      </c>
      <c r="AA32" s="715"/>
      <c r="AB32" s="715"/>
      <c r="AC32" s="715"/>
      <c r="AD32" s="716" t="s">
        <v>177</v>
      </c>
      <c r="AE32" s="716"/>
      <c r="AF32" s="716"/>
      <c r="AG32" s="716"/>
      <c r="AH32" s="716"/>
      <c r="AI32" s="716"/>
      <c r="AJ32" s="716"/>
      <c r="AK32" s="716"/>
      <c r="AL32" s="681" t="s">
        <v>177</v>
      </c>
      <c r="AM32" s="682"/>
      <c r="AN32" s="682"/>
      <c r="AO32" s="717"/>
      <c r="AP32" s="756"/>
      <c r="AQ32" s="757"/>
      <c r="AR32" s="757"/>
      <c r="AS32" s="757"/>
      <c r="AT32" s="761"/>
      <c r="AU32" s="230" t="s">
        <v>320</v>
      </c>
      <c r="AV32" s="230"/>
      <c r="AW32" s="230"/>
      <c r="AX32" s="675" t="s">
        <v>321</v>
      </c>
      <c r="AY32" s="676"/>
      <c r="AZ32" s="676"/>
      <c r="BA32" s="676"/>
      <c r="BB32" s="676"/>
      <c r="BC32" s="676"/>
      <c r="BD32" s="676"/>
      <c r="BE32" s="676"/>
      <c r="BF32" s="677"/>
      <c r="BG32" s="751">
        <v>97.8</v>
      </c>
      <c r="BH32" s="697"/>
      <c r="BI32" s="697"/>
      <c r="BJ32" s="697"/>
      <c r="BK32" s="697"/>
      <c r="BL32" s="697"/>
      <c r="BM32" s="682">
        <v>96</v>
      </c>
      <c r="BN32" s="743"/>
      <c r="BO32" s="743"/>
      <c r="BP32" s="743"/>
      <c r="BQ32" s="721"/>
      <c r="BR32" s="751">
        <v>99.2</v>
      </c>
      <c r="BS32" s="697"/>
      <c r="BT32" s="697"/>
      <c r="BU32" s="697"/>
      <c r="BV32" s="697"/>
      <c r="BW32" s="697"/>
      <c r="BX32" s="682">
        <v>97.4</v>
      </c>
      <c r="BY32" s="743"/>
      <c r="BZ32" s="743"/>
      <c r="CA32" s="743"/>
      <c r="CB32" s="721"/>
      <c r="CD32" s="767"/>
      <c r="CE32" s="768"/>
      <c r="CF32" s="711" t="s">
        <v>322</v>
      </c>
      <c r="CG32" s="712"/>
      <c r="CH32" s="712"/>
      <c r="CI32" s="712"/>
      <c r="CJ32" s="712"/>
      <c r="CK32" s="712"/>
      <c r="CL32" s="712"/>
      <c r="CM32" s="712"/>
      <c r="CN32" s="712"/>
      <c r="CO32" s="712"/>
      <c r="CP32" s="712"/>
      <c r="CQ32" s="713"/>
      <c r="CR32" s="678">
        <v>14</v>
      </c>
      <c r="CS32" s="679"/>
      <c r="CT32" s="679"/>
      <c r="CU32" s="679"/>
      <c r="CV32" s="679"/>
      <c r="CW32" s="679"/>
      <c r="CX32" s="679"/>
      <c r="CY32" s="680"/>
      <c r="CZ32" s="681">
        <v>0</v>
      </c>
      <c r="DA32" s="699"/>
      <c r="DB32" s="699"/>
      <c r="DC32" s="700"/>
      <c r="DD32" s="684">
        <v>14</v>
      </c>
      <c r="DE32" s="679"/>
      <c r="DF32" s="679"/>
      <c r="DG32" s="679"/>
      <c r="DH32" s="679"/>
      <c r="DI32" s="679"/>
      <c r="DJ32" s="679"/>
      <c r="DK32" s="680"/>
      <c r="DL32" s="684">
        <v>14</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323</v>
      </c>
      <c r="C33" s="676"/>
      <c r="D33" s="676"/>
      <c r="E33" s="676"/>
      <c r="F33" s="676"/>
      <c r="G33" s="676"/>
      <c r="H33" s="676"/>
      <c r="I33" s="676"/>
      <c r="J33" s="676"/>
      <c r="K33" s="676"/>
      <c r="L33" s="676"/>
      <c r="M33" s="676"/>
      <c r="N33" s="676"/>
      <c r="O33" s="676"/>
      <c r="P33" s="676"/>
      <c r="Q33" s="677"/>
      <c r="R33" s="678">
        <v>670324</v>
      </c>
      <c r="S33" s="679"/>
      <c r="T33" s="679"/>
      <c r="U33" s="679"/>
      <c r="V33" s="679"/>
      <c r="W33" s="679"/>
      <c r="X33" s="679"/>
      <c r="Y33" s="680"/>
      <c r="Z33" s="715">
        <v>12</v>
      </c>
      <c r="AA33" s="715"/>
      <c r="AB33" s="715"/>
      <c r="AC33" s="715"/>
      <c r="AD33" s="716" t="s">
        <v>177</v>
      </c>
      <c r="AE33" s="716"/>
      <c r="AF33" s="716"/>
      <c r="AG33" s="716"/>
      <c r="AH33" s="716"/>
      <c r="AI33" s="716"/>
      <c r="AJ33" s="716"/>
      <c r="AK33" s="716"/>
      <c r="AL33" s="681" t="s">
        <v>177</v>
      </c>
      <c r="AM33" s="682"/>
      <c r="AN33" s="682"/>
      <c r="AO33" s="717"/>
      <c r="AP33" s="758"/>
      <c r="AQ33" s="759"/>
      <c r="AR33" s="759"/>
      <c r="AS33" s="759"/>
      <c r="AT33" s="762"/>
      <c r="AU33" s="232"/>
      <c r="AV33" s="232"/>
      <c r="AW33" s="232"/>
      <c r="AX33" s="659" t="s">
        <v>324</v>
      </c>
      <c r="AY33" s="660"/>
      <c r="AZ33" s="660"/>
      <c r="BA33" s="660"/>
      <c r="BB33" s="660"/>
      <c r="BC33" s="660"/>
      <c r="BD33" s="660"/>
      <c r="BE33" s="660"/>
      <c r="BF33" s="661"/>
      <c r="BG33" s="742">
        <v>98.4</v>
      </c>
      <c r="BH33" s="663"/>
      <c r="BI33" s="663"/>
      <c r="BJ33" s="663"/>
      <c r="BK33" s="663"/>
      <c r="BL33" s="663"/>
      <c r="BM33" s="706">
        <v>92.8</v>
      </c>
      <c r="BN33" s="663"/>
      <c r="BO33" s="663"/>
      <c r="BP33" s="663"/>
      <c r="BQ33" s="727"/>
      <c r="BR33" s="742">
        <v>98.6</v>
      </c>
      <c r="BS33" s="663"/>
      <c r="BT33" s="663"/>
      <c r="BU33" s="663"/>
      <c r="BV33" s="663"/>
      <c r="BW33" s="663"/>
      <c r="BX33" s="706">
        <v>93</v>
      </c>
      <c r="BY33" s="663"/>
      <c r="BZ33" s="663"/>
      <c r="CA33" s="663"/>
      <c r="CB33" s="727"/>
      <c r="CD33" s="711" t="s">
        <v>325</v>
      </c>
      <c r="CE33" s="712"/>
      <c r="CF33" s="712"/>
      <c r="CG33" s="712"/>
      <c r="CH33" s="712"/>
      <c r="CI33" s="712"/>
      <c r="CJ33" s="712"/>
      <c r="CK33" s="712"/>
      <c r="CL33" s="712"/>
      <c r="CM33" s="712"/>
      <c r="CN33" s="712"/>
      <c r="CO33" s="712"/>
      <c r="CP33" s="712"/>
      <c r="CQ33" s="713"/>
      <c r="CR33" s="678">
        <v>2085213</v>
      </c>
      <c r="CS33" s="697"/>
      <c r="CT33" s="697"/>
      <c r="CU33" s="697"/>
      <c r="CV33" s="697"/>
      <c r="CW33" s="697"/>
      <c r="CX33" s="697"/>
      <c r="CY33" s="698"/>
      <c r="CZ33" s="681">
        <v>38.799999999999997</v>
      </c>
      <c r="DA33" s="699"/>
      <c r="DB33" s="699"/>
      <c r="DC33" s="700"/>
      <c r="DD33" s="684">
        <v>1323866</v>
      </c>
      <c r="DE33" s="697"/>
      <c r="DF33" s="697"/>
      <c r="DG33" s="697"/>
      <c r="DH33" s="697"/>
      <c r="DI33" s="697"/>
      <c r="DJ33" s="697"/>
      <c r="DK33" s="698"/>
      <c r="DL33" s="684">
        <v>929559</v>
      </c>
      <c r="DM33" s="697"/>
      <c r="DN33" s="697"/>
      <c r="DO33" s="697"/>
      <c r="DP33" s="697"/>
      <c r="DQ33" s="697"/>
      <c r="DR33" s="697"/>
      <c r="DS33" s="697"/>
      <c r="DT33" s="697"/>
      <c r="DU33" s="697"/>
      <c r="DV33" s="698"/>
      <c r="DW33" s="681">
        <v>34.200000000000003</v>
      </c>
      <c r="DX33" s="699"/>
      <c r="DY33" s="699"/>
      <c r="DZ33" s="699"/>
      <c r="EA33" s="699"/>
      <c r="EB33" s="699"/>
      <c r="EC33" s="714"/>
    </row>
    <row r="34" spans="2:133" ht="11.25" customHeight="1">
      <c r="B34" s="675" t="s">
        <v>326</v>
      </c>
      <c r="C34" s="676"/>
      <c r="D34" s="676"/>
      <c r="E34" s="676"/>
      <c r="F34" s="676"/>
      <c r="G34" s="676"/>
      <c r="H34" s="676"/>
      <c r="I34" s="676"/>
      <c r="J34" s="676"/>
      <c r="K34" s="676"/>
      <c r="L34" s="676"/>
      <c r="M34" s="676"/>
      <c r="N34" s="676"/>
      <c r="O34" s="676"/>
      <c r="P34" s="676"/>
      <c r="Q34" s="677"/>
      <c r="R34" s="678">
        <v>40250</v>
      </c>
      <c r="S34" s="679"/>
      <c r="T34" s="679"/>
      <c r="U34" s="679"/>
      <c r="V34" s="679"/>
      <c r="W34" s="679"/>
      <c r="X34" s="679"/>
      <c r="Y34" s="680"/>
      <c r="Z34" s="715">
        <v>0.7</v>
      </c>
      <c r="AA34" s="715"/>
      <c r="AB34" s="715"/>
      <c r="AC34" s="715"/>
      <c r="AD34" s="716">
        <v>19353</v>
      </c>
      <c r="AE34" s="716"/>
      <c r="AF34" s="716"/>
      <c r="AG34" s="716"/>
      <c r="AH34" s="716"/>
      <c r="AI34" s="716"/>
      <c r="AJ34" s="716"/>
      <c r="AK34" s="716"/>
      <c r="AL34" s="681">
        <v>0.7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582220</v>
      </c>
      <c r="CS34" s="679"/>
      <c r="CT34" s="679"/>
      <c r="CU34" s="679"/>
      <c r="CV34" s="679"/>
      <c r="CW34" s="679"/>
      <c r="CX34" s="679"/>
      <c r="CY34" s="680"/>
      <c r="CZ34" s="681">
        <v>10.8</v>
      </c>
      <c r="DA34" s="699"/>
      <c r="DB34" s="699"/>
      <c r="DC34" s="700"/>
      <c r="DD34" s="684">
        <v>396107</v>
      </c>
      <c r="DE34" s="679"/>
      <c r="DF34" s="679"/>
      <c r="DG34" s="679"/>
      <c r="DH34" s="679"/>
      <c r="DI34" s="679"/>
      <c r="DJ34" s="679"/>
      <c r="DK34" s="680"/>
      <c r="DL34" s="684">
        <v>269683</v>
      </c>
      <c r="DM34" s="679"/>
      <c r="DN34" s="679"/>
      <c r="DO34" s="679"/>
      <c r="DP34" s="679"/>
      <c r="DQ34" s="679"/>
      <c r="DR34" s="679"/>
      <c r="DS34" s="679"/>
      <c r="DT34" s="679"/>
      <c r="DU34" s="679"/>
      <c r="DV34" s="680"/>
      <c r="DW34" s="681">
        <v>9.9</v>
      </c>
      <c r="DX34" s="699"/>
      <c r="DY34" s="699"/>
      <c r="DZ34" s="699"/>
      <c r="EA34" s="699"/>
      <c r="EB34" s="699"/>
      <c r="EC34" s="714"/>
    </row>
    <row r="35" spans="2:133" ht="11.25" customHeight="1">
      <c r="B35" s="675" t="s">
        <v>328</v>
      </c>
      <c r="C35" s="676"/>
      <c r="D35" s="676"/>
      <c r="E35" s="676"/>
      <c r="F35" s="676"/>
      <c r="G35" s="676"/>
      <c r="H35" s="676"/>
      <c r="I35" s="676"/>
      <c r="J35" s="676"/>
      <c r="K35" s="676"/>
      <c r="L35" s="676"/>
      <c r="M35" s="676"/>
      <c r="N35" s="676"/>
      <c r="O35" s="676"/>
      <c r="P35" s="676"/>
      <c r="Q35" s="677"/>
      <c r="R35" s="678">
        <v>443485</v>
      </c>
      <c r="S35" s="679"/>
      <c r="T35" s="679"/>
      <c r="U35" s="679"/>
      <c r="V35" s="679"/>
      <c r="W35" s="679"/>
      <c r="X35" s="679"/>
      <c r="Y35" s="680"/>
      <c r="Z35" s="715">
        <v>7.9</v>
      </c>
      <c r="AA35" s="715"/>
      <c r="AB35" s="715"/>
      <c r="AC35" s="715"/>
      <c r="AD35" s="716" t="s">
        <v>147</v>
      </c>
      <c r="AE35" s="716"/>
      <c r="AF35" s="716"/>
      <c r="AG35" s="716"/>
      <c r="AH35" s="716"/>
      <c r="AI35" s="716"/>
      <c r="AJ35" s="716"/>
      <c r="AK35" s="716"/>
      <c r="AL35" s="681" t="s">
        <v>177</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22939</v>
      </c>
      <c r="CS35" s="697"/>
      <c r="CT35" s="697"/>
      <c r="CU35" s="697"/>
      <c r="CV35" s="697"/>
      <c r="CW35" s="697"/>
      <c r="CX35" s="697"/>
      <c r="CY35" s="698"/>
      <c r="CZ35" s="681">
        <v>0.4</v>
      </c>
      <c r="DA35" s="699"/>
      <c r="DB35" s="699"/>
      <c r="DC35" s="700"/>
      <c r="DD35" s="684">
        <v>16959</v>
      </c>
      <c r="DE35" s="697"/>
      <c r="DF35" s="697"/>
      <c r="DG35" s="697"/>
      <c r="DH35" s="697"/>
      <c r="DI35" s="697"/>
      <c r="DJ35" s="697"/>
      <c r="DK35" s="698"/>
      <c r="DL35" s="684">
        <v>15507</v>
      </c>
      <c r="DM35" s="697"/>
      <c r="DN35" s="697"/>
      <c r="DO35" s="697"/>
      <c r="DP35" s="697"/>
      <c r="DQ35" s="697"/>
      <c r="DR35" s="697"/>
      <c r="DS35" s="697"/>
      <c r="DT35" s="697"/>
      <c r="DU35" s="697"/>
      <c r="DV35" s="698"/>
      <c r="DW35" s="681">
        <v>0.6</v>
      </c>
      <c r="DX35" s="699"/>
      <c r="DY35" s="699"/>
      <c r="DZ35" s="699"/>
      <c r="EA35" s="699"/>
      <c r="EB35" s="699"/>
      <c r="EC35" s="714"/>
    </row>
    <row r="36" spans="2:133" ht="11.25" customHeight="1">
      <c r="B36" s="675" t="s">
        <v>332</v>
      </c>
      <c r="C36" s="676"/>
      <c r="D36" s="676"/>
      <c r="E36" s="676"/>
      <c r="F36" s="676"/>
      <c r="G36" s="676"/>
      <c r="H36" s="676"/>
      <c r="I36" s="676"/>
      <c r="J36" s="676"/>
      <c r="K36" s="676"/>
      <c r="L36" s="676"/>
      <c r="M36" s="676"/>
      <c r="N36" s="676"/>
      <c r="O36" s="676"/>
      <c r="P36" s="676"/>
      <c r="Q36" s="677"/>
      <c r="R36" s="678">
        <v>276674</v>
      </c>
      <c r="S36" s="679"/>
      <c r="T36" s="679"/>
      <c r="U36" s="679"/>
      <c r="V36" s="679"/>
      <c r="W36" s="679"/>
      <c r="X36" s="679"/>
      <c r="Y36" s="680"/>
      <c r="Z36" s="715">
        <v>4.9000000000000004</v>
      </c>
      <c r="AA36" s="715"/>
      <c r="AB36" s="715"/>
      <c r="AC36" s="715"/>
      <c r="AD36" s="716" t="s">
        <v>147</v>
      </c>
      <c r="AE36" s="716"/>
      <c r="AF36" s="716"/>
      <c r="AG36" s="716"/>
      <c r="AH36" s="716"/>
      <c r="AI36" s="716"/>
      <c r="AJ36" s="716"/>
      <c r="AK36" s="716"/>
      <c r="AL36" s="681" t="s">
        <v>147</v>
      </c>
      <c r="AM36" s="682"/>
      <c r="AN36" s="682"/>
      <c r="AO36" s="717"/>
      <c r="AP36" s="235"/>
      <c r="AQ36" s="730" t="s">
        <v>333</v>
      </c>
      <c r="AR36" s="731"/>
      <c r="AS36" s="731"/>
      <c r="AT36" s="731"/>
      <c r="AU36" s="731"/>
      <c r="AV36" s="731"/>
      <c r="AW36" s="731"/>
      <c r="AX36" s="731"/>
      <c r="AY36" s="732"/>
      <c r="AZ36" s="733">
        <v>452906</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22821</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714439</v>
      </c>
      <c r="CS36" s="679"/>
      <c r="CT36" s="679"/>
      <c r="CU36" s="679"/>
      <c r="CV36" s="679"/>
      <c r="CW36" s="679"/>
      <c r="CX36" s="679"/>
      <c r="CY36" s="680"/>
      <c r="CZ36" s="681">
        <v>13.3</v>
      </c>
      <c r="DA36" s="699"/>
      <c r="DB36" s="699"/>
      <c r="DC36" s="700"/>
      <c r="DD36" s="684">
        <v>434564</v>
      </c>
      <c r="DE36" s="679"/>
      <c r="DF36" s="679"/>
      <c r="DG36" s="679"/>
      <c r="DH36" s="679"/>
      <c r="DI36" s="679"/>
      <c r="DJ36" s="679"/>
      <c r="DK36" s="680"/>
      <c r="DL36" s="684">
        <v>325228</v>
      </c>
      <c r="DM36" s="679"/>
      <c r="DN36" s="679"/>
      <c r="DO36" s="679"/>
      <c r="DP36" s="679"/>
      <c r="DQ36" s="679"/>
      <c r="DR36" s="679"/>
      <c r="DS36" s="679"/>
      <c r="DT36" s="679"/>
      <c r="DU36" s="679"/>
      <c r="DV36" s="680"/>
      <c r="DW36" s="681">
        <v>12</v>
      </c>
      <c r="DX36" s="699"/>
      <c r="DY36" s="699"/>
      <c r="DZ36" s="699"/>
      <c r="EA36" s="699"/>
      <c r="EB36" s="699"/>
      <c r="EC36" s="714"/>
    </row>
    <row r="37" spans="2:133" ht="11.25" customHeight="1">
      <c r="B37" s="675" t="s">
        <v>336</v>
      </c>
      <c r="C37" s="676"/>
      <c r="D37" s="676"/>
      <c r="E37" s="676"/>
      <c r="F37" s="676"/>
      <c r="G37" s="676"/>
      <c r="H37" s="676"/>
      <c r="I37" s="676"/>
      <c r="J37" s="676"/>
      <c r="K37" s="676"/>
      <c r="L37" s="676"/>
      <c r="M37" s="676"/>
      <c r="N37" s="676"/>
      <c r="O37" s="676"/>
      <c r="P37" s="676"/>
      <c r="Q37" s="677"/>
      <c r="R37" s="678">
        <v>229653</v>
      </c>
      <c r="S37" s="679"/>
      <c r="T37" s="679"/>
      <c r="U37" s="679"/>
      <c r="V37" s="679"/>
      <c r="W37" s="679"/>
      <c r="X37" s="679"/>
      <c r="Y37" s="680"/>
      <c r="Z37" s="715">
        <v>4.0999999999999996</v>
      </c>
      <c r="AA37" s="715"/>
      <c r="AB37" s="715"/>
      <c r="AC37" s="715"/>
      <c r="AD37" s="716" t="s">
        <v>147</v>
      </c>
      <c r="AE37" s="716"/>
      <c r="AF37" s="716"/>
      <c r="AG37" s="716"/>
      <c r="AH37" s="716"/>
      <c r="AI37" s="716"/>
      <c r="AJ37" s="716"/>
      <c r="AK37" s="716"/>
      <c r="AL37" s="681" t="s">
        <v>147</v>
      </c>
      <c r="AM37" s="682"/>
      <c r="AN37" s="682"/>
      <c r="AO37" s="717"/>
      <c r="AQ37" s="718" t="s">
        <v>337</v>
      </c>
      <c r="AR37" s="719"/>
      <c r="AS37" s="719"/>
      <c r="AT37" s="719"/>
      <c r="AU37" s="719"/>
      <c r="AV37" s="719"/>
      <c r="AW37" s="719"/>
      <c r="AX37" s="719"/>
      <c r="AY37" s="720"/>
      <c r="AZ37" s="678">
        <v>17700</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-3612</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248096</v>
      </c>
      <c r="CS37" s="697"/>
      <c r="CT37" s="697"/>
      <c r="CU37" s="697"/>
      <c r="CV37" s="697"/>
      <c r="CW37" s="697"/>
      <c r="CX37" s="697"/>
      <c r="CY37" s="698"/>
      <c r="CZ37" s="681">
        <v>4.5999999999999996</v>
      </c>
      <c r="DA37" s="699"/>
      <c r="DB37" s="699"/>
      <c r="DC37" s="700"/>
      <c r="DD37" s="684">
        <v>247389</v>
      </c>
      <c r="DE37" s="697"/>
      <c r="DF37" s="697"/>
      <c r="DG37" s="697"/>
      <c r="DH37" s="697"/>
      <c r="DI37" s="697"/>
      <c r="DJ37" s="697"/>
      <c r="DK37" s="698"/>
      <c r="DL37" s="684">
        <v>247389</v>
      </c>
      <c r="DM37" s="697"/>
      <c r="DN37" s="697"/>
      <c r="DO37" s="697"/>
      <c r="DP37" s="697"/>
      <c r="DQ37" s="697"/>
      <c r="DR37" s="697"/>
      <c r="DS37" s="697"/>
      <c r="DT37" s="697"/>
      <c r="DU37" s="697"/>
      <c r="DV37" s="698"/>
      <c r="DW37" s="681">
        <v>9.1</v>
      </c>
      <c r="DX37" s="699"/>
      <c r="DY37" s="699"/>
      <c r="DZ37" s="699"/>
      <c r="EA37" s="699"/>
      <c r="EB37" s="699"/>
      <c r="EC37" s="714"/>
    </row>
    <row r="38" spans="2:133" ht="11.25" customHeight="1">
      <c r="B38" s="675" t="s">
        <v>340</v>
      </c>
      <c r="C38" s="676"/>
      <c r="D38" s="676"/>
      <c r="E38" s="676"/>
      <c r="F38" s="676"/>
      <c r="G38" s="676"/>
      <c r="H38" s="676"/>
      <c r="I38" s="676"/>
      <c r="J38" s="676"/>
      <c r="K38" s="676"/>
      <c r="L38" s="676"/>
      <c r="M38" s="676"/>
      <c r="N38" s="676"/>
      <c r="O38" s="676"/>
      <c r="P38" s="676"/>
      <c r="Q38" s="677"/>
      <c r="R38" s="678">
        <v>17871</v>
      </c>
      <c r="S38" s="679"/>
      <c r="T38" s="679"/>
      <c r="U38" s="679"/>
      <c r="V38" s="679"/>
      <c r="W38" s="679"/>
      <c r="X38" s="679"/>
      <c r="Y38" s="680"/>
      <c r="Z38" s="715">
        <v>0.3</v>
      </c>
      <c r="AA38" s="715"/>
      <c r="AB38" s="715"/>
      <c r="AC38" s="715"/>
      <c r="AD38" s="716">
        <v>14</v>
      </c>
      <c r="AE38" s="716"/>
      <c r="AF38" s="716"/>
      <c r="AG38" s="716"/>
      <c r="AH38" s="716"/>
      <c r="AI38" s="716"/>
      <c r="AJ38" s="716"/>
      <c r="AK38" s="716"/>
      <c r="AL38" s="681">
        <v>0</v>
      </c>
      <c r="AM38" s="682"/>
      <c r="AN38" s="682"/>
      <c r="AO38" s="717"/>
      <c r="AQ38" s="718" t="s">
        <v>341</v>
      </c>
      <c r="AR38" s="719"/>
      <c r="AS38" s="719"/>
      <c r="AT38" s="719"/>
      <c r="AU38" s="719"/>
      <c r="AV38" s="719"/>
      <c r="AW38" s="719"/>
      <c r="AX38" s="719"/>
      <c r="AY38" s="720"/>
      <c r="AZ38" s="678" t="s">
        <v>147</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1161</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452906</v>
      </c>
      <c r="CS38" s="679"/>
      <c r="CT38" s="679"/>
      <c r="CU38" s="679"/>
      <c r="CV38" s="679"/>
      <c r="CW38" s="679"/>
      <c r="CX38" s="679"/>
      <c r="CY38" s="680"/>
      <c r="CZ38" s="681">
        <v>8.4</v>
      </c>
      <c r="DA38" s="699"/>
      <c r="DB38" s="699"/>
      <c r="DC38" s="700"/>
      <c r="DD38" s="684">
        <v>377781</v>
      </c>
      <c r="DE38" s="679"/>
      <c r="DF38" s="679"/>
      <c r="DG38" s="679"/>
      <c r="DH38" s="679"/>
      <c r="DI38" s="679"/>
      <c r="DJ38" s="679"/>
      <c r="DK38" s="680"/>
      <c r="DL38" s="684">
        <v>316849</v>
      </c>
      <c r="DM38" s="679"/>
      <c r="DN38" s="679"/>
      <c r="DO38" s="679"/>
      <c r="DP38" s="679"/>
      <c r="DQ38" s="679"/>
      <c r="DR38" s="679"/>
      <c r="DS38" s="679"/>
      <c r="DT38" s="679"/>
      <c r="DU38" s="679"/>
      <c r="DV38" s="680"/>
      <c r="DW38" s="681">
        <v>11.6</v>
      </c>
      <c r="DX38" s="699"/>
      <c r="DY38" s="699"/>
      <c r="DZ38" s="699"/>
      <c r="EA38" s="699"/>
      <c r="EB38" s="699"/>
      <c r="EC38" s="714"/>
    </row>
    <row r="39" spans="2:133" ht="11.25" customHeight="1">
      <c r="B39" s="675" t="s">
        <v>344</v>
      </c>
      <c r="C39" s="676"/>
      <c r="D39" s="676"/>
      <c r="E39" s="676"/>
      <c r="F39" s="676"/>
      <c r="G39" s="676"/>
      <c r="H39" s="676"/>
      <c r="I39" s="676"/>
      <c r="J39" s="676"/>
      <c r="K39" s="676"/>
      <c r="L39" s="676"/>
      <c r="M39" s="676"/>
      <c r="N39" s="676"/>
      <c r="O39" s="676"/>
      <c r="P39" s="676"/>
      <c r="Q39" s="677"/>
      <c r="R39" s="678">
        <v>675567</v>
      </c>
      <c r="S39" s="679"/>
      <c r="T39" s="679"/>
      <c r="U39" s="679"/>
      <c r="V39" s="679"/>
      <c r="W39" s="679"/>
      <c r="X39" s="679"/>
      <c r="Y39" s="680"/>
      <c r="Z39" s="715">
        <v>12.1</v>
      </c>
      <c r="AA39" s="715"/>
      <c r="AB39" s="715"/>
      <c r="AC39" s="715"/>
      <c r="AD39" s="716" t="s">
        <v>177</v>
      </c>
      <c r="AE39" s="716"/>
      <c r="AF39" s="716"/>
      <c r="AG39" s="716"/>
      <c r="AH39" s="716"/>
      <c r="AI39" s="716"/>
      <c r="AJ39" s="716"/>
      <c r="AK39" s="716"/>
      <c r="AL39" s="681" t="s">
        <v>147</v>
      </c>
      <c r="AM39" s="682"/>
      <c r="AN39" s="682"/>
      <c r="AO39" s="717"/>
      <c r="AQ39" s="718" t="s">
        <v>345</v>
      </c>
      <c r="AR39" s="719"/>
      <c r="AS39" s="719"/>
      <c r="AT39" s="719"/>
      <c r="AU39" s="719"/>
      <c r="AV39" s="719"/>
      <c r="AW39" s="719"/>
      <c r="AX39" s="719"/>
      <c r="AY39" s="720"/>
      <c r="AZ39" s="678" t="s">
        <v>177</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2011</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308449</v>
      </c>
      <c r="CS39" s="697"/>
      <c r="CT39" s="697"/>
      <c r="CU39" s="697"/>
      <c r="CV39" s="697"/>
      <c r="CW39" s="697"/>
      <c r="CX39" s="697"/>
      <c r="CY39" s="698"/>
      <c r="CZ39" s="681">
        <v>5.7</v>
      </c>
      <c r="DA39" s="699"/>
      <c r="DB39" s="699"/>
      <c r="DC39" s="700"/>
      <c r="DD39" s="684">
        <v>96163</v>
      </c>
      <c r="DE39" s="697"/>
      <c r="DF39" s="697"/>
      <c r="DG39" s="697"/>
      <c r="DH39" s="697"/>
      <c r="DI39" s="697"/>
      <c r="DJ39" s="697"/>
      <c r="DK39" s="698"/>
      <c r="DL39" s="684" t="s">
        <v>147</v>
      </c>
      <c r="DM39" s="697"/>
      <c r="DN39" s="697"/>
      <c r="DO39" s="697"/>
      <c r="DP39" s="697"/>
      <c r="DQ39" s="697"/>
      <c r="DR39" s="697"/>
      <c r="DS39" s="697"/>
      <c r="DT39" s="697"/>
      <c r="DU39" s="697"/>
      <c r="DV39" s="698"/>
      <c r="DW39" s="681" t="s">
        <v>147</v>
      </c>
      <c r="DX39" s="699"/>
      <c r="DY39" s="699"/>
      <c r="DZ39" s="699"/>
      <c r="EA39" s="699"/>
      <c r="EB39" s="699"/>
      <c r="EC39" s="714"/>
    </row>
    <row r="40" spans="2:133" ht="11.25" customHeight="1">
      <c r="B40" s="675" t="s">
        <v>348</v>
      </c>
      <c r="C40" s="676"/>
      <c r="D40" s="676"/>
      <c r="E40" s="676"/>
      <c r="F40" s="676"/>
      <c r="G40" s="676"/>
      <c r="H40" s="676"/>
      <c r="I40" s="676"/>
      <c r="J40" s="676"/>
      <c r="K40" s="676"/>
      <c r="L40" s="676"/>
      <c r="M40" s="676"/>
      <c r="N40" s="676"/>
      <c r="O40" s="676"/>
      <c r="P40" s="676"/>
      <c r="Q40" s="677"/>
      <c r="R40" s="678" t="s">
        <v>147</v>
      </c>
      <c r="S40" s="679"/>
      <c r="T40" s="679"/>
      <c r="U40" s="679"/>
      <c r="V40" s="679"/>
      <c r="W40" s="679"/>
      <c r="X40" s="679"/>
      <c r="Y40" s="680"/>
      <c r="Z40" s="715" t="s">
        <v>147</v>
      </c>
      <c r="AA40" s="715"/>
      <c r="AB40" s="715"/>
      <c r="AC40" s="715"/>
      <c r="AD40" s="716" t="s">
        <v>147</v>
      </c>
      <c r="AE40" s="716"/>
      <c r="AF40" s="716"/>
      <c r="AG40" s="716"/>
      <c r="AH40" s="716"/>
      <c r="AI40" s="716"/>
      <c r="AJ40" s="716"/>
      <c r="AK40" s="716"/>
      <c r="AL40" s="681" t="s">
        <v>177</v>
      </c>
      <c r="AM40" s="682"/>
      <c r="AN40" s="682"/>
      <c r="AO40" s="717"/>
      <c r="AQ40" s="718" t="s">
        <v>349</v>
      </c>
      <c r="AR40" s="719"/>
      <c r="AS40" s="719"/>
      <c r="AT40" s="719"/>
      <c r="AU40" s="719"/>
      <c r="AV40" s="719"/>
      <c r="AW40" s="719"/>
      <c r="AX40" s="719"/>
      <c r="AY40" s="720"/>
      <c r="AZ40" s="678" t="s">
        <v>177</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103</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v>4260</v>
      </c>
      <c r="CS40" s="679"/>
      <c r="CT40" s="679"/>
      <c r="CU40" s="679"/>
      <c r="CV40" s="679"/>
      <c r="CW40" s="679"/>
      <c r="CX40" s="679"/>
      <c r="CY40" s="680"/>
      <c r="CZ40" s="681">
        <v>0.1</v>
      </c>
      <c r="DA40" s="699"/>
      <c r="DB40" s="699"/>
      <c r="DC40" s="700"/>
      <c r="DD40" s="684">
        <v>2292</v>
      </c>
      <c r="DE40" s="679"/>
      <c r="DF40" s="679"/>
      <c r="DG40" s="679"/>
      <c r="DH40" s="679"/>
      <c r="DI40" s="679"/>
      <c r="DJ40" s="679"/>
      <c r="DK40" s="680"/>
      <c r="DL40" s="684">
        <v>2292</v>
      </c>
      <c r="DM40" s="679"/>
      <c r="DN40" s="679"/>
      <c r="DO40" s="679"/>
      <c r="DP40" s="679"/>
      <c r="DQ40" s="679"/>
      <c r="DR40" s="679"/>
      <c r="DS40" s="679"/>
      <c r="DT40" s="679"/>
      <c r="DU40" s="679"/>
      <c r="DV40" s="680"/>
      <c r="DW40" s="681">
        <v>0.1</v>
      </c>
      <c r="DX40" s="699"/>
      <c r="DY40" s="699"/>
      <c r="DZ40" s="699"/>
      <c r="EA40" s="699"/>
      <c r="EB40" s="699"/>
      <c r="EC40" s="714"/>
    </row>
    <row r="41" spans="2:133" ht="11.25" customHeight="1">
      <c r="B41" s="675" t="s">
        <v>353</v>
      </c>
      <c r="C41" s="676"/>
      <c r="D41" s="676"/>
      <c r="E41" s="676"/>
      <c r="F41" s="676"/>
      <c r="G41" s="676"/>
      <c r="H41" s="676"/>
      <c r="I41" s="676"/>
      <c r="J41" s="676"/>
      <c r="K41" s="676"/>
      <c r="L41" s="676"/>
      <c r="M41" s="676"/>
      <c r="N41" s="676"/>
      <c r="O41" s="676"/>
      <c r="P41" s="676"/>
      <c r="Q41" s="677"/>
      <c r="R41" s="678">
        <v>109267</v>
      </c>
      <c r="S41" s="679"/>
      <c r="T41" s="679"/>
      <c r="U41" s="679"/>
      <c r="V41" s="679"/>
      <c r="W41" s="679"/>
      <c r="X41" s="679"/>
      <c r="Y41" s="680"/>
      <c r="Z41" s="715">
        <v>1.9</v>
      </c>
      <c r="AA41" s="715"/>
      <c r="AB41" s="715"/>
      <c r="AC41" s="715"/>
      <c r="AD41" s="716" t="s">
        <v>177</v>
      </c>
      <c r="AE41" s="716"/>
      <c r="AF41" s="716"/>
      <c r="AG41" s="716"/>
      <c r="AH41" s="716"/>
      <c r="AI41" s="716"/>
      <c r="AJ41" s="716"/>
      <c r="AK41" s="716"/>
      <c r="AL41" s="681" t="s">
        <v>147</v>
      </c>
      <c r="AM41" s="682"/>
      <c r="AN41" s="682"/>
      <c r="AO41" s="717"/>
      <c r="AQ41" s="718" t="s">
        <v>354</v>
      </c>
      <c r="AR41" s="719"/>
      <c r="AS41" s="719"/>
      <c r="AT41" s="719"/>
      <c r="AU41" s="719"/>
      <c r="AV41" s="719"/>
      <c r="AW41" s="719"/>
      <c r="AX41" s="719"/>
      <c r="AY41" s="720"/>
      <c r="AZ41" s="678">
        <v>96758</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147</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147</v>
      </c>
      <c r="CS41" s="697"/>
      <c r="CT41" s="697"/>
      <c r="CU41" s="697"/>
      <c r="CV41" s="697"/>
      <c r="CW41" s="697"/>
      <c r="CX41" s="697"/>
      <c r="CY41" s="698"/>
      <c r="CZ41" s="681" t="s">
        <v>147</v>
      </c>
      <c r="DA41" s="699"/>
      <c r="DB41" s="699"/>
      <c r="DC41" s="700"/>
      <c r="DD41" s="684" t="s">
        <v>177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357</v>
      </c>
      <c r="C42" s="660"/>
      <c r="D42" s="660"/>
      <c r="E42" s="660"/>
      <c r="F42" s="660"/>
      <c r="G42" s="660"/>
      <c r="H42" s="660"/>
      <c r="I42" s="660"/>
      <c r="J42" s="660"/>
      <c r="K42" s="660"/>
      <c r="L42" s="660"/>
      <c r="M42" s="660"/>
      <c r="N42" s="660"/>
      <c r="O42" s="660"/>
      <c r="P42" s="660"/>
      <c r="Q42" s="661"/>
      <c r="R42" s="662">
        <v>5604842</v>
      </c>
      <c r="S42" s="701"/>
      <c r="T42" s="701"/>
      <c r="U42" s="701"/>
      <c r="V42" s="701"/>
      <c r="W42" s="701"/>
      <c r="X42" s="701"/>
      <c r="Y42" s="703"/>
      <c r="Z42" s="704">
        <v>100</v>
      </c>
      <c r="AA42" s="704"/>
      <c r="AB42" s="704"/>
      <c r="AC42" s="704"/>
      <c r="AD42" s="705">
        <v>2611292</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338448</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375</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1115592</v>
      </c>
      <c r="CS42" s="679"/>
      <c r="CT42" s="679"/>
      <c r="CU42" s="679"/>
      <c r="CV42" s="679"/>
      <c r="CW42" s="679"/>
      <c r="CX42" s="679"/>
      <c r="CY42" s="680"/>
      <c r="CZ42" s="681">
        <v>20.7</v>
      </c>
      <c r="DA42" s="682"/>
      <c r="DB42" s="682"/>
      <c r="DC42" s="683"/>
      <c r="DD42" s="684">
        <v>401474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v>84457</v>
      </c>
      <c r="CS43" s="697"/>
      <c r="CT43" s="697"/>
      <c r="CU43" s="697"/>
      <c r="CV43" s="697"/>
      <c r="CW43" s="697"/>
      <c r="CX43" s="697"/>
      <c r="CY43" s="698"/>
      <c r="CZ43" s="681">
        <v>1.6</v>
      </c>
      <c r="DA43" s="699"/>
      <c r="DB43" s="699"/>
      <c r="DC43" s="700"/>
      <c r="DD43" s="684">
        <v>59510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309</v>
      </c>
      <c r="CE44" s="692"/>
      <c r="CF44" s="675" t="s">
        <v>362</v>
      </c>
      <c r="CG44" s="676"/>
      <c r="CH44" s="676"/>
      <c r="CI44" s="676"/>
      <c r="CJ44" s="676"/>
      <c r="CK44" s="676"/>
      <c r="CL44" s="676"/>
      <c r="CM44" s="676"/>
      <c r="CN44" s="676"/>
      <c r="CO44" s="676"/>
      <c r="CP44" s="676"/>
      <c r="CQ44" s="677"/>
      <c r="CR44" s="678">
        <v>1115592</v>
      </c>
      <c r="CS44" s="679"/>
      <c r="CT44" s="679"/>
      <c r="CU44" s="679"/>
      <c r="CV44" s="679"/>
      <c r="CW44" s="679"/>
      <c r="CX44" s="679"/>
      <c r="CY44" s="680"/>
      <c r="CZ44" s="681">
        <v>20.7</v>
      </c>
      <c r="DA44" s="682"/>
      <c r="DB44" s="682"/>
      <c r="DC44" s="683"/>
      <c r="DD44" s="684">
        <v>401474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363</v>
      </c>
      <c r="CG45" s="676"/>
      <c r="CH45" s="676"/>
      <c r="CI45" s="676"/>
      <c r="CJ45" s="676"/>
      <c r="CK45" s="676"/>
      <c r="CL45" s="676"/>
      <c r="CM45" s="676"/>
      <c r="CN45" s="676"/>
      <c r="CO45" s="676"/>
      <c r="CP45" s="676"/>
      <c r="CQ45" s="677"/>
      <c r="CR45" s="678">
        <v>688420</v>
      </c>
      <c r="CS45" s="697"/>
      <c r="CT45" s="697"/>
      <c r="CU45" s="697"/>
      <c r="CV45" s="697"/>
      <c r="CW45" s="697"/>
      <c r="CX45" s="697"/>
      <c r="CY45" s="698"/>
      <c r="CZ45" s="681">
        <v>12.8</v>
      </c>
      <c r="DA45" s="699"/>
      <c r="DB45" s="699"/>
      <c r="DC45" s="700"/>
      <c r="DD45" s="684">
        <v>189888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385882</v>
      </c>
      <c r="CS46" s="679"/>
      <c r="CT46" s="679"/>
      <c r="CU46" s="679"/>
      <c r="CV46" s="679"/>
      <c r="CW46" s="679"/>
      <c r="CX46" s="679"/>
      <c r="CY46" s="680"/>
      <c r="CZ46" s="681">
        <v>7.2</v>
      </c>
      <c r="DA46" s="682"/>
      <c r="DB46" s="682"/>
      <c r="DC46" s="683"/>
      <c r="DD46" s="684">
        <v>191096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t="s">
        <v>368</v>
      </c>
      <c r="CS47" s="697"/>
      <c r="CT47" s="697"/>
      <c r="CU47" s="697"/>
      <c r="CV47" s="697"/>
      <c r="CW47" s="697"/>
      <c r="CX47" s="697"/>
      <c r="CY47" s="698"/>
      <c r="CZ47" s="681" t="s">
        <v>177</v>
      </c>
      <c r="DA47" s="699"/>
      <c r="DB47" s="699"/>
      <c r="DC47" s="700"/>
      <c r="DD47" s="684" t="s">
        <v>177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369</v>
      </c>
      <c r="CD48" s="695"/>
      <c r="CE48" s="696"/>
      <c r="CF48" s="675" t="s">
        <v>370</v>
      </c>
      <c r="CG48" s="676"/>
      <c r="CH48" s="676"/>
      <c r="CI48" s="676"/>
      <c r="CJ48" s="676"/>
      <c r="CK48" s="676"/>
      <c r="CL48" s="676"/>
      <c r="CM48" s="676"/>
      <c r="CN48" s="676"/>
      <c r="CO48" s="676"/>
      <c r="CP48" s="676"/>
      <c r="CQ48" s="677"/>
      <c r="CR48" s="678" t="s">
        <v>368</v>
      </c>
      <c r="CS48" s="679"/>
      <c r="CT48" s="679"/>
      <c r="CU48" s="679"/>
      <c r="CV48" s="679"/>
      <c r="CW48" s="679"/>
      <c r="CX48" s="679"/>
      <c r="CY48" s="680"/>
      <c r="CZ48" s="681" t="s">
        <v>368</v>
      </c>
      <c r="DA48" s="682"/>
      <c r="DB48" s="682"/>
      <c r="DC48" s="683"/>
      <c r="DD48" s="684" t="s">
        <v>368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371</v>
      </c>
      <c r="CE49" s="660"/>
      <c r="CF49" s="660"/>
      <c r="CG49" s="660"/>
      <c r="CH49" s="660"/>
      <c r="CI49" s="660"/>
      <c r="CJ49" s="660"/>
      <c r="CK49" s="660"/>
      <c r="CL49" s="660"/>
      <c r="CM49" s="660"/>
      <c r="CN49" s="660"/>
      <c r="CO49" s="660"/>
      <c r="CP49" s="660"/>
      <c r="CQ49" s="661"/>
      <c r="CR49" s="662">
        <v>5380482</v>
      </c>
      <c r="CS49" s="663"/>
      <c r="CT49" s="663"/>
      <c r="CU49" s="663"/>
      <c r="CV49" s="663"/>
      <c r="CW49" s="663"/>
      <c r="CX49" s="663"/>
      <c r="CY49" s="664"/>
      <c r="CZ49" s="665">
        <v>100</v>
      </c>
      <c r="DA49" s="666"/>
      <c r="DB49" s="666"/>
      <c r="DC49" s="667"/>
      <c r="DD49" s="668">
        <v>3288234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K/QRkJg2odc435+SnFcRSLc38IeyqWkiY3Yuelf0sRUTd1SwwkpjPp2M5j1Y8qTRuKJhjGSnwQBk5wCgUaLw==" saltValue="+9vgCNwwO5EsNogReWseR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373</v>
      </c>
      <c r="DK2" s="1204"/>
      <c r="DL2" s="1204"/>
      <c r="DM2" s="1204"/>
      <c r="DN2" s="1204"/>
      <c r="DO2" s="1205"/>
      <c r="DP2" s="250"/>
      <c r="DQ2" s="1203" t="s">
        <v>374</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377</v>
      </c>
      <c r="B5" s="1089"/>
      <c r="C5" s="1089"/>
      <c r="D5" s="1089"/>
      <c r="E5" s="1089"/>
      <c r="F5" s="1089"/>
      <c r="G5" s="1089"/>
      <c r="H5" s="1089"/>
      <c r="I5" s="1089"/>
      <c r="J5" s="1089"/>
      <c r="K5" s="1089"/>
      <c r="L5" s="1089"/>
      <c r="M5" s="1089"/>
      <c r="N5" s="1089"/>
      <c r="O5" s="1089"/>
      <c r="P5" s="1090"/>
      <c r="Q5" s="1094" t="s">
        <v>378</v>
      </c>
      <c r="R5" s="1095"/>
      <c r="S5" s="1095"/>
      <c r="T5" s="1095"/>
      <c r="U5" s="1096"/>
      <c r="V5" s="1094" t="s">
        <v>379</v>
      </c>
      <c r="W5" s="1095"/>
      <c r="X5" s="1095"/>
      <c r="Y5" s="1095"/>
      <c r="Z5" s="1096"/>
      <c r="AA5" s="1094" t="s">
        <v>380</v>
      </c>
      <c r="AB5" s="1095"/>
      <c r="AC5" s="1095"/>
      <c r="AD5" s="1095"/>
      <c r="AE5" s="1095"/>
      <c r="AF5" s="1206" t="s">
        <v>381</v>
      </c>
      <c r="AG5" s="1095"/>
      <c r="AH5" s="1095"/>
      <c r="AI5" s="1095"/>
      <c r="AJ5" s="1110"/>
      <c r="AK5" s="1095" t="s">
        <v>382</v>
      </c>
      <c r="AL5" s="1095"/>
      <c r="AM5" s="1095"/>
      <c r="AN5" s="1095"/>
      <c r="AO5" s="1096"/>
      <c r="AP5" s="1094" t="s">
        <v>383</v>
      </c>
      <c r="AQ5" s="1095"/>
      <c r="AR5" s="1095"/>
      <c r="AS5" s="1095"/>
      <c r="AT5" s="1096"/>
      <c r="AU5" s="1094" t="s">
        <v>384</v>
      </c>
      <c r="AV5" s="1095"/>
      <c r="AW5" s="1095"/>
      <c r="AX5" s="1095"/>
      <c r="AY5" s="1110"/>
      <c r="AZ5" s="257"/>
      <c r="BA5" s="257"/>
      <c r="BB5" s="257"/>
      <c r="BC5" s="257"/>
      <c r="BD5" s="257"/>
      <c r="BE5" s="258"/>
      <c r="BF5" s="258"/>
      <c r="BG5" s="258"/>
      <c r="BH5" s="258"/>
      <c r="BI5" s="258"/>
      <c r="BJ5" s="258"/>
      <c r="BK5" s="258"/>
      <c r="BL5" s="258"/>
      <c r="BM5" s="258"/>
      <c r="BN5" s="258"/>
      <c r="BO5" s="258"/>
      <c r="BP5" s="258"/>
      <c r="BQ5" s="1088" t="s">
        <v>385</v>
      </c>
      <c r="BR5" s="1089"/>
      <c r="BS5" s="1089"/>
      <c r="BT5" s="1089"/>
      <c r="BU5" s="1089"/>
      <c r="BV5" s="1089"/>
      <c r="BW5" s="1089"/>
      <c r="BX5" s="1089"/>
      <c r="BY5" s="1089"/>
      <c r="BZ5" s="1089"/>
      <c r="CA5" s="1089"/>
      <c r="CB5" s="1089"/>
      <c r="CC5" s="1089"/>
      <c r="CD5" s="1089"/>
      <c r="CE5" s="1089"/>
      <c r="CF5" s="1089"/>
      <c r="CG5" s="1090"/>
      <c r="CH5" s="1094" t="s">
        <v>386</v>
      </c>
      <c r="CI5" s="1095"/>
      <c r="CJ5" s="1095"/>
      <c r="CK5" s="1095"/>
      <c r="CL5" s="1096"/>
      <c r="CM5" s="1094" t="s">
        <v>387</v>
      </c>
      <c r="CN5" s="1095"/>
      <c r="CO5" s="1095"/>
      <c r="CP5" s="1095"/>
      <c r="CQ5" s="1096"/>
      <c r="CR5" s="1094" t="s">
        <v>388</v>
      </c>
      <c r="CS5" s="1095"/>
      <c r="CT5" s="1095"/>
      <c r="CU5" s="1095"/>
      <c r="CV5" s="1096"/>
      <c r="CW5" s="1094" t="s">
        <v>389</v>
      </c>
      <c r="CX5" s="1095"/>
      <c r="CY5" s="1095"/>
      <c r="CZ5" s="1095"/>
      <c r="DA5" s="1096"/>
      <c r="DB5" s="1094" t="s">
        <v>390</v>
      </c>
      <c r="DC5" s="1095"/>
      <c r="DD5" s="1095"/>
      <c r="DE5" s="1095"/>
      <c r="DF5" s="1096"/>
      <c r="DG5" s="1191" t="s">
        <v>391</v>
      </c>
      <c r="DH5" s="1192"/>
      <c r="DI5" s="1192"/>
      <c r="DJ5" s="1192"/>
      <c r="DK5" s="1193"/>
      <c r="DL5" s="1191" t="s">
        <v>392</v>
      </c>
      <c r="DM5" s="1192"/>
      <c r="DN5" s="1192"/>
      <c r="DO5" s="1192"/>
      <c r="DP5" s="1193"/>
      <c r="DQ5" s="1094" t="s">
        <v>393</v>
      </c>
      <c r="DR5" s="1095"/>
      <c r="DS5" s="1095"/>
      <c r="DT5" s="1095"/>
      <c r="DU5" s="1096"/>
      <c r="DV5" s="1094" t="s">
        <v>384</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394</v>
      </c>
      <c r="C7" s="1144"/>
      <c r="D7" s="1144"/>
      <c r="E7" s="1144"/>
      <c r="F7" s="1144"/>
      <c r="G7" s="1144"/>
      <c r="H7" s="1144"/>
      <c r="I7" s="1144"/>
      <c r="J7" s="1144"/>
      <c r="K7" s="1144"/>
      <c r="L7" s="1144"/>
      <c r="M7" s="1144"/>
      <c r="N7" s="1144"/>
      <c r="O7" s="1144"/>
      <c r="P7" s="1145"/>
      <c r="Q7" s="1197">
        <v>5605</v>
      </c>
      <c r="R7" s="1198"/>
      <c r="S7" s="1198"/>
      <c r="T7" s="1198"/>
      <c r="U7" s="1198"/>
      <c r="V7" s="1198">
        <v>5380</v>
      </c>
      <c r="W7" s="1198"/>
      <c r="X7" s="1198"/>
      <c r="Y7" s="1198"/>
      <c r="Z7" s="1198"/>
      <c r="AA7" s="1198">
        <v>224</v>
      </c>
      <c r="AB7" s="1198"/>
      <c r="AC7" s="1198"/>
      <c r="AD7" s="1198"/>
      <c r="AE7" s="1199"/>
      <c r="AF7" s="1200">
        <v>213</v>
      </c>
      <c r="AG7" s="1201"/>
      <c r="AH7" s="1201"/>
      <c r="AI7" s="1201"/>
      <c r="AJ7" s="1202"/>
      <c r="AK7" s="1184">
        <v>277</v>
      </c>
      <c r="AL7" s="1185"/>
      <c r="AM7" s="1185"/>
      <c r="AN7" s="1185"/>
      <c r="AO7" s="1185"/>
      <c r="AP7" s="1185">
        <v>5721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396</v>
      </c>
      <c r="B23" s="1037" t="s">
        <v>397</v>
      </c>
      <c r="C23" s="1038"/>
      <c r="D23" s="1038"/>
      <c r="E23" s="1038"/>
      <c r="F23" s="1038"/>
      <c r="G23" s="1038"/>
      <c r="H23" s="1038"/>
      <c r="I23" s="1038"/>
      <c r="J23" s="1038"/>
      <c r="K23" s="1038"/>
      <c r="L23" s="1038"/>
      <c r="M23" s="1038"/>
      <c r="N23" s="1038"/>
      <c r="O23" s="1038"/>
      <c r="P23" s="1039"/>
      <c r="Q23" s="1161">
        <v>5605</v>
      </c>
      <c r="R23" s="1162"/>
      <c r="S23" s="1162"/>
      <c r="T23" s="1162"/>
      <c r="U23" s="1162"/>
      <c r="V23" s="1162">
        <v>5380</v>
      </c>
      <c r="W23" s="1162"/>
      <c r="X23" s="1162"/>
      <c r="Y23" s="1162"/>
      <c r="Z23" s="1162"/>
      <c r="AA23" s="1162">
        <v>224</v>
      </c>
      <c r="AB23" s="1162"/>
      <c r="AC23" s="1162"/>
      <c r="AD23" s="1162"/>
      <c r="AE23" s="1163"/>
      <c r="AF23" s="1164">
        <v>213</v>
      </c>
      <c r="AG23" s="1162"/>
      <c r="AH23" s="1162"/>
      <c r="AI23" s="1162"/>
      <c r="AJ23" s="1165"/>
      <c r="AK23" s="1166"/>
      <c r="AL23" s="1167"/>
      <c r="AM23" s="1167"/>
      <c r="AN23" s="1167"/>
      <c r="AO23" s="1167"/>
      <c r="AP23" s="1162">
        <v>5721</v>
      </c>
      <c r="AQ23" s="1162"/>
      <c r="AR23" s="1162"/>
      <c r="AS23" s="1162"/>
      <c r="AT23" s="1162"/>
      <c r="AU23" s="1168"/>
      <c r="AV23" s="1168"/>
      <c r="AW23" s="1168"/>
      <c r="AX23" s="1168"/>
      <c r="AY23" s="1169"/>
      <c r="AZ23" s="1158" t="s">
        <v>398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377</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409</v>
      </c>
      <c r="C28" s="1144"/>
      <c r="D28" s="1144"/>
      <c r="E28" s="1144"/>
      <c r="F28" s="1144"/>
      <c r="G28" s="1144"/>
      <c r="H28" s="1144"/>
      <c r="I28" s="1144"/>
      <c r="J28" s="1144"/>
      <c r="K28" s="1144"/>
      <c r="L28" s="1144"/>
      <c r="M28" s="1144"/>
      <c r="N28" s="1144"/>
      <c r="O28" s="1144"/>
      <c r="P28" s="1145"/>
      <c r="Q28" s="1146">
        <v>1156</v>
      </c>
      <c r="R28" s="1147"/>
      <c r="S28" s="1147"/>
      <c r="T28" s="1147"/>
      <c r="U28" s="1147"/>
      <c r="V28" s="1147">
        <v>1133</v>
      </c>
      <c r="W28" s="1147"/>
      <c r="X28" s="1147"/>
      <c r="Y28" s="1147"/>
      <c r="Z28" s="1147"/>
      <c r="AA28" s="1147">
        <v>23</v>
      </c>
      <c r="AB28" s="1147"/>
      <c r="AC28" s="1147"/>
      <c r="AD28" s="1147"/>
      <c r="AE28" s="1148"/>
      <c r="AF28" s="1149">
        <v>23</v>
      </c>
      <c r="AG28" s="1147"/>
      <c r="AH28" s="1147"/>
      <c r="AI28" s="1147"/>
      <c r="AJ28" s="1150"/>
      <c r="AK28" s="1151">
        <v>130</v>
      </c>
      <c r="AL28" s="1139"/>
      <c r="AM28" s="1139"/>
      <c r="AN28" s="1139"/>
      <c r="AO28" s="1139"/>
      <c r="AP28" s="1139" t="s">
        <v>587</v>
      </c>
      <c r="AQ28" s="1139"/>
      <c r="AR28" s="1139"/>
      <c r="AS28" s="1139"/>
      <c r="AT28" s="1139"/>
      <c r="AU28" s="1139" t="s">
        <v>587</v>
      </c>
      <c r="AV28" s="1139"/>
      <c r="AW28" s="1139"/>
      <c r="AX28" s="1139"/>
      <c r="AY28" s="1139"/>
      <c r="AZ28" s="1140" t="s">
        <v>593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410</v>
      </c>
      <c r="C29" s="1131"/>
      <c r="D29" s="1131"/>
      <c r="E29" s="1131"/>
      <c r="F29" s="1131"/>
      <c r="G29" s="1131"/>
      <c r="H29" s="1131"/>
      <c r="I29" s="1131"/>
      <c r="J29" s="1131"/>
      <c r="K29" s="1131"/>
      <c r="L29" s="1131"/>
      <c r="M29" s="1131"/>
      <c r="N29" s="1131"/>
      <c r="O29" s="1131"/>
      <c r="P29" s="1132"/>
      <c r="Q29" s="1136">
        <v>956</v>
      </c>
      <c r="R29" s="1137"/>
      <c r="S29" s="1137"/>
      <c r="T29" s="1137"/>
      <c r="U29" s="1137"/>
      <c r="V29" s="1137">
        <v>886</v>
      </c>
      <c r="W29" s="1137"/>
      <c r="X29" s="1137"/>
      <c r="Y29" s="1137"/>
      <c r="Z29" s="1137"/>
      <c r="AA29" s="1137">
        <v>70</v>
      </c>
      <c r="AB29" s="1137"/>
      <c r="AC29" s="1137"/>
      <c r="AD29" s="1137"/>
      <c r="AE29" s="1138"/>
      <c r="AF29" s="1112">
        <v>70</v>
      </c>
      <c r="AG29" s="1113"/>
      <c r="AH29" s="1113"/>
      <c r="AI29" s="1113"/>
      <c r="AJ29" s="1114"/>
      <c r="AK29" s="1073">
        <v>134</v>
      </c>
      <c r="AL29" s="1064"/>
      <c r="AM29" s="1064"/>
      <c r="AN29" s="1064"/>
      <c r="AO29" s="1064"/>
      <c r="AP29" s="1064" t="s">
        <v>587</v>
      </c>
      <c r="AQ29" s="1064"/>
      <c r="AR29" s="1064"/>
      <c r="AS29" s="1064"/>
      <c r="AT29" s="1064"/>
      <c r="AU29" s="1064" t="s">
        <v>587</v>
      </c>
      <c r="AV29" s="1064"/>
      <c r="AW29" s="1064"/>
      <c r="AX29" s="1064"/>
      <c r="AY29" s="1064"/>
      <c r="AZ29" s="1135" t="s">
        <v>593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411</v>
      </c>
      <c r="C30" s="1131"/>
      <c r="D30" s="1131"/>
      <c r="E30" s="1131"/>
      <c r="F30" s="1131"/>
      <c r="G30" s="1131"/>
      <c r="H30" s="1131"/>
      <c r="I30" s="1131"/>
      <c r="J30" s="1131"/>
      <c r="K30" s="1131"/>
      <c r="L30" s="1131"/>
      <c r="M30" s="1131"/>
      <c r="N30" s="1131"/>
      <c r="O30" s="1131"/>
      <c r="P30" s="1132"/>
      <c r="Q30" s="1136">
        <v>7</v>
      </c>
      <c r="R30" s="1137"/>
      <c r="S30" s="1137"/>
      <c r="T30" s="1137"/>
      <c r="U30" s="1137"/>
      <c r="V30" s="1137">
        <v>5</v>
      </c>
      <c r="W30" s="1137"/>
      <c r="X30" s="1137"/>
      <c r="Y30" s="1137"/>
      <c r="Z30" s="1137"/>
      <c r="AA30" s="1137">
        <v>2</v>
      </c>
      <c r="AB30" s="1137"/>
      <c r="AC30" s="1137"/>
      <c r="AD30" s="1137"/>
      <c r="AE30" s="1138"/>
      <c r="AF30" s="1112">
        <v>2</v>
      </c>
      <c r="AG30" s="1113"/>
      <c r="AH30" s="1113"/>
      <c r="AI30" s="1113"/>
      <c r="AJ30" s="1114"/>
      <c r="AK30" s="1073">
        <v>2</v>
      </c>
      <c r="AL30" s="1064"/>
      <c r="AM30" s="1064"/>
      <c r="AN30" s="1064"/>
      <c r="AO30" s="1064"/>
      <c r="AP30" s="1064" t="s">
        <v>587</v>
      </c>
      <c r="AQ30" s="1064"/>
      <c r="AR30" s="1064"/>
      <c r="AS30" s="1064"/>
      <c r="AT30" s="1064"/>
      <c r="AU30" s="1064" t="s">
        <v>587</v>
      </c>
      <c r="AV30" s="1064"/>
      <c r="AW30" s="1064"/>
      <c r="AX30" s="1064"/>
      <c r="AY30" s="1064"/>
      <c r="AZ30" s="1135" t="s">
        <v>593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412</v>
      </c>
      <c r="C31" s="1131"/>
      <c r="D31" s="1131"/>
      <c r="E31" s="1131"/>
      <c r="F31" s="1131"/>
      <c r="G31" s="1131"/>
      <c r="H31" s="1131"/>
      <c r="I31" s="1131"/>
      <c r="J31" s="1131"/>
      <c r="K31" s="1131"/>
      <c r="L31" s="1131"/>
      <c r="M31" s="1131"/>
      <c r="N31" s="1131"/>
      <c r="O31" s="1131"/>
      <c r="P31" s="1132"/>
      <c r="Q31" s="1136">
        <v>99</v>
      </c>
      <c r="R31" s="1137"/>
      <c r="S31" s="1137"/>
      <c r="T31" s="1137"/>
      <c r="U31" s="1137"/>
      <c r="V31" s="1137">
        <v>98</v>
      </c>
      <c r="W31" s="1137"/>
      <c r="X31" s="1137"/>
      <c r="Y31" s="1137"/>
      <c r="Z31" s="1137"/>
      <c r="AA31" s="1137">
        <v>1</v>
      </c>
      <c r="AB31" s="1137"/>
      <c r="AC31" s="1137"/>
      <c r="AD31" s="1137"/>
      <c r="AE31" s="1138"/>
      <c r="AF31" s="1112">
        <v>1</v>
      </c>
      <c r="AG31" s="1113"/>
      <c r="AH31" s="1113"/>
      <c r="AI31" s="1113"/>
      <c r="AJ31" s="1114"/>
      <c r="AK31" s="1073">
        <v>40</v>
      </c>
      <c r="AL31" s="1064"/>
      <c r="AM31" s="1064"/>
      <c r="AN31" s="1064"/>
      <c r="AO31" s="1064"/>
      <c r="AP31" s="1064" t="s">
        <v>587</v>
      </c>
      <c r="AQ31" s="1064"/>
      <c r="AR31" s="1064"/>
      <c r="AS31" s="1064"/>
      <c r="AT31" s="1064"/>
      <c r="AU31" s="1064" t="s">
        <v>587</v>
      </c>
      <c r="AV31" s="1064"/>
      <c r="AW31" s="1064"/>
      <c r="AX31" s="1064"/>
      <c r="AY31" s="1064"/>
      <c r="AZ31" s="1135" t="s">
        <v>593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413</v>
      </c>
      <c r="C32" s="1131"/>
      <c r="D32" s="1131"/>
      <c r="E32" s="1131"/>
      <c r="F32" s="1131"/>
      <c r="G32" s="1131"/>
      <c r="H32" s="1131"/>
      <c r="I32" s="1131"/>
      <c r="J32" s="1131"/>
      <c r="K32" s="1131"/>
      <c r="L32" s="1131"/>
      <c r="M32" s="1131"/>
      <c r="N32" s="1131"/>
      <c r="O32" s="1131"/>
      <c r="P32" s="1132"/>
      <c r="Q32" s="1136">
        <v>125</v>
      </c>
      <c r="R32" s="1137"/>
      <c r="S32" s="1137"/>
      <c r="T32" s="1137"/>
      <c r="U32" s="1137"/>
      <c r="V32" s="1137">
        <v>104</v>
      </c>
      <c r="W32" s="1137"/>
      <c r="X32" s="1137"/>
      <c r="Y32" s="1137"/>
      <c r="Z32" s="1137"/>
      <c r="AA32" s="1137">
        <v>21</v>
      </c>
      <c r="AB32" s="1137"/>
      <c r="AC32" s="1137"/>
      <c r="AD32" s="1137"/>
      <c r="AE32" s="1138"/>
      <c r="AF32" s="1112">
        <v>21</v>
      </c>
      <c r="AG32" s="1113"/>
      <c r="AH32" s="1113"/>
      <c r="AI32" s="1113"/>
      <c r="AJ32" s="1114"/>
      <c r="AK32" s="1073">
        <v>18</v>
      </c>
      <c r="AL32" s="1064"/>
      <c r="AM32" s="1064"/>
      <c r="AN32" s="1064"/>
      <c r="AO32" s="1064"/>
      <c r="AP32" s="1064">
        <v>559</v>
      </c>
      <c r="AQ32" s="1064"/>
      <c r="AR32" s="1064"/>
      <c r="AS32" s="1064"/>
      <c r="AT32" s="1064"/>
      <c r="AU32" s="1064">
        <v>344</v>
      </c>
      <c r="AV32" s="1064"/>
      <c r="AW32" s="1064"/>
      <c r="AX32" s="1064"/>
      <c r="AY32" s="1064"/>
      <c r="AZ32" s="1135" t="s">
        <v>593</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396</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117</v>
      </c>
      <c r="AG63" s="1052"/>
      <c r="AH63" s="1052"/>
      <c r="AI63" s="1052"/>
      <c r="AJ63" s="1123"/>
      <c r="AK63" s="1124"/>
      <c r="AL63" s="1056"/>
      <c r="AM63" s="1056"/>
      <c r="AN63" s="1056"/>
      <c r="AO63" s="1056"/>
      <c r="AP63" s="1052">
        <v>559</v>
      </c>
      <c r="AQ63" s="1052"/>
      <c r="AR63" s="1052"/>
      <c r="AS63" s="1052"/>
      <c r="AT63" s="1052"/>
      <c r="AU63" s="1052">
        <v>344</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402</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384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588</v>
      </c>
      <c r="C68" s="1079"/>
      <c r="D68" s="1079"/>
      <c r="E68" s="1079"/>
      <c r="F68" s="1079"/>
      <c r="G68" s="1079"/>
      <c r="H68" s="1079"/>
      <c r="I68" s="1079"/>
      <c r="J68" s="1079"/>
      <c r="K68" s="1079"/>
      <c r="L68" s="1079"/>
      <c r="M68" s="1079"/>
      <c r="N68" s="1079"/>
      <c r="O68" s="1079"/>
      <c r="P68" s="1080"/>
      <c r="Q68" s="1081">
        <v>1951</v>
      </c>
      <c r="R68" s="1075"/>
      <c r="S68" s="1075"/>
      <c r="T68" s="1075"/>
      <c r="U68" s="1075"/>
      <c r="V68" s="1075">
        <v>1875</v>
      </c>
      <c r="W68" s="1075"/>
      <c r="X68" s="1075"/>
      <c r="Y68" s="1075"/>
      <c r="Z68" s="1075"/>
      <c r="AA68" s="1075">
        <v>76</v>
      </c>
      <c r="AB68" s="1075"/>
      <c r="AC68" s="1075"/>
      <c r="AD68" s="1075"/>
      <c r="AE68" s="1075"/>
      <c r="AF68" s="1075">
        <v>76</v>
      </c>
      <c r="AG68" s="1075"/>
      <c r="AH68" s="1075"/>
      <c r="AI68" s="1075"/>
      <c r="AJ68" s="1075"/>
      <c r="AK68" s="1075">
        <v>42</v>
      </c>
      <c r="AL68" s="1075"/>
      <c r="AM68" s="1075"/>
      <c r="AN68" s="1075"/>
      <c r="AO68" s="1075"/>
      <c r="AP68" s="1075">
        <v>1597</v>
      </c>
      <c r="AQ68" s="1075"/>
      <c r="AR68" s="1075"/>
      <c r="AS68" s="1075"/>
      <c r="AT68" s="1075"/>
      <c r="AU68" s="1075">
        <v>75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589</v>
      </c>
      <c r="C69" s="1068"/>
      <c r="D69" s="1068"/>
      <c r="E69" s="1068"/>
      <c r="F69" s="1068"/>
      <c r="G69" s="1068"/>
      <c r="H69" s="1068"/>
      <c r="I69" s="1068"/>
      <c r="J69" s="1068"/>
      <c r="K69" s="1068"/>
      <c r="L69" s="1068"/>
      <c r="M69" s="1068"/>
      <c r="N69" s="1068"/>
      <c r="O69" s="1068"/>
      <c r="P69" s="1069"/>
      <c r="Q69" s="1070">
        <v>2134</v>
      </c>
      <c r="R69" s="1064"/>
      <c r="S69" s="1064"/>
      <c r="T69" s="1064"/>
      <c r="U69" s="1064"/>
      <c r="V69" s="1064">
        <v>2122</v>
      </c>
      <c r="W69" s="1064"/>
      <c r="X69" s="1064"/>
      <c r="Y69" s="1064"/>
      <c r="Z69" s="1064"/>
      <c r="AA69" s="1064">
        <v>12</v>
      </c>
      <c r="AB69" s="1064"/>
      <c r="AC69" s="1064"/>
      <c r="AD69" s="1064"/>
      <c r="AE69" s="1064"/>
      <c r="AF69" s="1064">
        <v>12</v>
      </c>
      <c r="AG69" s="1064"/>
      <c r="AH69" s="1064"/>
      <c r="AI69" s="1064"/>
      <c r="AJ69" s="1064"/>
      <c r="AK69" s="1064">
        <v>0</v>
      </c>
      <c r="AL69" s="1064"/>
      <c r="AM69" s="1064"/>
      <c r="AN69" s="1064"/>
      <c r="AO69" s="1064"/>
      <c r="AP69" s="1064">
        <v>882</v>
      </c>
      <c r="AQ69" s="1064"/>
      <c r="AR69" s="1064"/>
      <c r="AS69" s="1064"/>
      <c r="AT69" s="1064"/>
      <c r="AU69" s="1064">
        <v>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590</v>
      </c>
      <c r="C70" s="1068"/>
      <c r="D70" s="1068"/>
      <c r="E70" s="1068"/>
      <c r="F70" s="1068"/>
      <c r="G70" s="1068"/>
      <c r="H70" s="1068"/>
      <c r="I70" s="1068"/>
      <c r="J70" s="1068"/>
      <c r="K70" s="1068"/>
      <c r="L70" s="1068"/>
      <c r="M70" s="1068"/>
      <c r="N70" s="1068"/>
      <c r="O70" s="1068"/>
      <c r="P70" s="1069"/>
      <c r="Q70" s="1070">
        <v>13074</v>
      </c>
      <c r="R70" s="1064"/>
      <c r="S70" s="1064"/>
      <c r="T70" s="1064"/>
      <c r="U70" s="1064"/>
      <c r="V70" s="1064">
        <v>12698</v>
      </c>
      <c r="W70" s="1064"/>
      <c r="X70" s="1064"/>
      <c r="Y70" s="1064"/>
      <c r="Z70" s="1064"/>
      <c r="AA70" s="1064">
        <v>376</v>
      </c>
      <c r="AB70" s="1064"/>
      <c r="AC70" s="1064"/>
      <c r="AD70" s="1064"/>
      <c r="AE70" s="1064"/>
      <c r="AF70" s="1064">
        <v>376</v>
      </c>
      <c r="AG70" s="1064"/>
      <c r="AH70" s="1064"/>
      <c r="AI70" s="1064"/>
      <c r="AJ70" s="1064"/>
      <c r="AK70" s="1064">
        <v>251</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591</v>
      </c>
      <c r="C71" s="1068"/>
      <c r="D71" s="1068"/>
      <c r="E71" s="1068"/>
      <c r="F71" s="1068"/>
      <c r="G71" s="1068"/>
      <c r="H71" s="1068"/>
      <c r="I71" s="1068"/>
      <c r="J71" s="1068"/>
      <c r="K71" s="1068"/>
      <c r="L71" s="1068"/>
      <c r="M71" s="1068"/>
      <c r="N71" s="1068"/>
      <c r="O71" s="1068"/>
      <c r="P71" s="1069"/>
      <c r="Q71" s="1070">
        <v>1069</v>
      </c>
      <c r="R71" s="1064"/>
      <c r="S71" s="1064"/>
      <c r="T71" s="1064"/>
      <c r="U71" s="1064"/>
      <c r="V71" s="1064">
        <v>1064</v>
      </c>
      <c r="W71" s="1064"/>
      <c r="X71" s="1064"/>
      <c r="Y71" s="1064"/>
      <c r="Z71" s="1064"/>
      <c r="AA71" s="1064">
        <v>5</v>
      </c>
      <c r="AB71" s="1064"/>
      <c r="AC71" s="1064"/>
      <c r="AD71" s="1064"/>
      <c r="AE71" s="1064"/>
      <c r="AF71" s="1064">
        <v>5</v>
      </c>
      <c r="AG71" s="1064"/>
      <c r="AH71" s="1064"/>
      <c r="AI71" s="1064"/>
      <c r="AJ71" s="1064"/>
      <c r="AK71" s="1064">
        <v>0</v>
      </c>
      <c r="AL71" s="1064"/>
      <c r="AM71" s="1064"/>
      <c r="AN71" s="1064"/>
      <c r="AO71" s="1064"/>
      <c r="AP71" s="1064" t="s">
        <v>587</v>
      </c>
      <c r="AQ71" s="1064"/>
      <c r="AR71" s="1064"/>
      <c r="AS71" s="1064"/>
      <c r="AT71" s="1064"/>
      <c r="AU71" s="1064" t="s">
        <v>587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592</v>
      </c>
      <c r="C72" s="1068"/>
      <c r="D72" s="1068"/>
      <c r="E72" s="1068"/>
      <c r="F72" s="1068"/>
      <c r="G72" s="1068"/>
      <c r="H72" s="1068"/>
      <c r="I72" s="1068"/>
      <c r="J72" s="1068"/>
      <c r="K72" s="1068"/>
      <c r="L72" s="1068"/>
      <c r="M72" s="1068"/>
      <c r="N72" s="1068"/>
      <c r="O72" s="1068"/>
      <c r="P72" s="1069"/>
      <c r="Q72" s="1070">
        <v>287396</v>
      </c>
      <c r="R72" s="1064"/>
      <c r="S72" s="1064"/>
      <c r="T72" s="1064"/>
      <c r="U72" s="1064"/>
      <c r="V72" s="1064">
        <v>279979</v>
      </c>
      <c r="W72" s="1064"/>
      <c r="X72" s="1064"/>
      <c r="Y72" s="1064"/>
      <c r="Z72" s="1064"/>
      <c r="AA72" s="1064">
        <v>7417</v>
      </c>
      <c r="AB72" s="1064"/>
      <c r="AC72" s="1064"/>
      <c r="AD72" s="1064"/>
      <c r="AE72" s="1064"/>
      <c r="AF72" s="1064">
        <v>7417</v>
      </c>
      <c r="AG72" s="1064"/>
      <c r="AH72" s="1064"/>
      <c r="AI72" s="1064"/>
      <c r="AJ72" s="1064"/>
      <c r="AK72" s="1064">
        <v>982</v>
      </c>
      <c r="AL72" s="1064"/>
      <c r="AM72" s="1064"/>
      <c r="AN72" s="1064"/>
      <c r="AO72" s="1064"/>
      <c r="AP72" s="1064" t="s">
        <v>587</v>
      </c>
      <c r="AQ72" s="1064"/>
      <c r="AR72" s="1064"/>
      <c r="AS72" s="1064"/>
      <c r="AT72" s="1064"/>
      <c r="AU72" s="1064" t="s">
        <v>587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396</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7886</v>
      </c>
      <c r="AG88" s="1052"/>
      <c r="AH88" s="1052"/>
      <c r="AI88" s="1052"/>
      <c r="AJ88" s="1052"/>
      <c r="AK88" s="1056"/>
      <c r="AL88" s="1056"/>
      <c r="AM88" s="1056"/>
      <c r="AN88" s="1056"/>
      <c r="AO88" s="1056"/>
      <c r="AP88" s="1052">
        <v>2479</v>
      </c>
      <c r="AQ88" s="1052"/>
      <c r="AR88" s="1052"/>
      <c r="AS88" s="1052"/>
      <c r="AT88" s="1052"/>
      <c r="AU88" s="1052">
        <v>160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313</v>
      </c>
      <c r="AG109" s="987"/>
      <c r="AH109" s="987"/>
      <c r="AI109" s="987"/>
      <c r="AJ109" s="988"/>
      <c r="AK109" s="989" t="s">
        <v>312</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313</v>
      </c>
      <c r="BW109" s="987"/>
      <c r="BX109" s="987"/>
      <c r="BY109" s="987"/>
      <c r="BZ109" s="988"/>
      <c r="CA109" s="989" t="s">
        <v>312</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313</v>
      </c>
      <c r="DM109" s="987"/>
      <c r="DN109" s="987"/>
      <c r="DO109" s="987"/>
      <c r="DP109" s="988"/>
      <c r="DQ109" s="989" t="s">
        <v>312</v>
      </c>
      <c r="DR109" s="987"/>
      <c r="DS109" s="987"/>
      <c r="DT109" s="987"/>
      <c r="DU109" s="988"/>
      <c r="DV109" s="989" t="s">
        <v>436</v>
      </c>
      <c r="DW109" s="987"/>
      <c r="DX109" s="987"/>
      <c r="DY109" s="987"/>
      <c r="DZ109" s="1018"/>
    </row>
    <row r="110" spans="1:131" s="247" customFormat="1" ht="26.25" customHeight="1">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471832</v>
      </c>
      <c r="AB110" s="980"/>
      <c r="AC110" s="980"/>
      <c r="AD110" s="980"/>
      <c r="AE110" s="981"/>
      <c r="AF110" s="982">
        <v>524067</v>
      </c>
      <c r="AG110" s="980"/>
      <c r="AH110" s="980"/>
      <c r="AI110" s="980"/>
      <c r="AJ110" s="981"/>
      <c r="AK110" s="982">
        <v>529302</v>
      </c>
      <c r="AL110" s="980"/>
      <c r="AM110" s="980"/>
      <c r="AN110" s="980"/>
      <c r="AO110" s="981"/>
      <c r="AP110" s="983">
        <v>22.9</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5437443</v>
      </c>
      <c r="BR110" s="927"/>
      <c r="BS110" s="927"/>
      <c r="BT110" s="927"/>
      <c r="BU110" s="927"/>
      <c r="BV110" s="927">
        <v>5551332</v>
      </c>
      <c r="BW110" s="927"/>
      <c r="BX110" s="927"/>
      <c r="BY110" s="927"/>
      <c r="BZ110" s="927"/>
      <c r="CA110" s="927">
        <v>5721479</v>
      </c>
      <c r="CB110" s="927"/>
      <c r="CC110" s="927"/>
      <c r="CD110" s="927"/>
      <c r="CE110" s="927"/>
      <c r="CF110" s="951">
        <v>247.6</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417</v>
      </c>
      <c r="DH110" s="927"/>
      <c r="DI110" s="927"/>
      <c r="DJ110" s="927"/>
      <c r="DK110" s="927"/>
      <c r="DL110" s="927" t="s">
        <v>417</v>
      </c>
      <c r="DM110" s="927"/>
      <c r="DN110" s="927"/>
      <c r="DO110" s="927"/>
      <c r="DP110" s="927"/>
      <c r="DQ110" s="927" t="s">
        <v>442</v>
      </c>
      <c r="DR110" s="927"/>
      <c r="DS110" s="927"/>
      <c r="DT110" s="927"/>
      <c r="DU110" s="927"/>
      <c r="DV110" s="928" t="s">
        <v>417</v>
      </c>
      <c r="DW110" s="928"/>
      <c r="DX110" s="928"/>
      <c r="DY110" s="928"/>
      <c r="DZ110" s="929"/>
    </row>
    <row r="111" spans="1:131" s="247" customFormat="1" ht="26.25" customHeight="1">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417</v>
      </c>
      <c r="AB111" s="1008"/>
      <c r="AC111" s="1008"/>
      <c r="AD111" s="1008"/>
      <c r="AE111" s="1009"/>
      <c r="AF111" s="1010" t="s">
        <v>442</v>
      </c>
      <c r="AG111" s="1008"/>
      <c r="AH111" s="1008"/>
      <c r="AI111" s="1008"/>
      <c r="AJ111" s="1009"/>
      <c r="AK111" s="1010" t="s">
        <v>442</v>
      </c>
      <c r="AL111" s="1008"/>
      <c r="AM111" s="1008"/>
      <c r="AN111" s="1008"/>
      <c r="AO111" s="1009"/>
      <c r="AP111" s="1011" t="s">
        <v>417</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14679</v>
      </c>
      <c r="BR111" s="899"/>
      <c r="BS111" s="899"/>
      <c r="BT111" s="899"/>
      <c r="BU111" s="899"/>
      <c r="BV111" s="899">
        <v>324242</v>
      </c>
      <c r="BW111" s="899"/>
      <c r="BX111" s="899"/>
      <c r="BY111" s="899"/>
      <c r="BZ111" s="899"/>
      <c r="CA111" s="899">
        <v>544863</v>
      </c>
      <c r="CB111" s="899"/>
      <c r="CC111" s="899"/>
      <c r="CD111" s="899"/>
      <c r="CE111" s="899"/>
      <c r="CF111" s="960">
        <v>23.6</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417</v>
      </c>
      <c r="DH111" s="899"/>
      <c r="DI111" s="899"/>
      <c r="DJ111" s="899"/>
      <c r="DK111" s="899"/>
      <c r="DL111" s="899" t="s">
        <v>417</v>
      </c>
      <c r="DM111" s="899"/>
      <c r="DN111" s="899"/>
      <c r="DO111" s="899"/>
      <c r="DP111" s="899"/>
      <c r="DQ111" s="899" t="s">
        <v>417</v>
      </c>
      <c r="DR111" s="899"/>
      <c r="DS111" s="899"/>
      <c r="DT111" s="899"/>
      <c r="DU111" s="899"/>
      <c r="DV111" s="876" t="s">
        <v>417</v>
      </c>
      <c r="DW111" s="876"/>
      <c r="DX111" s="876"/>
      <c r="DY111" s="876"/>
      <c r="DZ111" s="877"/>
    </row>
    <row r="112" spans="1:131" s="247" customFormat="1" ht="26.25" customHeight="1">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448</v>
      </c>
      <c r="AB112" s="862"/>
      <c r="AC112" s="862"/>
      <c r="AD112" s="862"/>
      <c r="AE112" s="863"/>
      <c r="AF112" s="864" t="s">
        <v>449</v>
      </c>
      <c r="AG112" s="862"/>
      <c r="AH112" s="862"/>
      <c r="AI112" s="862"/>
      <c r="AJ112" s="863"/>
      <c r="AK112" s="864" t="s">
        <v>450</v>
      </c>
      <c r="AL112" s="862"/>
      <c r="AM112" s="862"/>
      <c r="AN112" s="862"/>
      <c r="AO112" s="863"/>
      <c r="AP112" s="909" t="s">
        <v>398</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230137</v>
      </c>
      <c r="BR112" s="899"/>
      <c r="BS112" s="899"/>
      <c r="BT112" s="899"/>
      <c r="BU112" s="899"/>
      <c r="BV112" s="899">
        <v>330417</v>
      </c>
      <c r="BW112" s="899"/>
      <c r="BX112" s="899"/>
      <c r="BY112" s="899"/>
      <c r="BZ112" s="899"/>
      <c r="CA112" s="899">
        <v>343698</v>
      </c>
      <c r="CB112" s="899"/>
      <c r="CC112" s="899"/>
      <c r="CD112" s="899"/>
      <c r="CE112" s="899"/>
      <c r="CF112" s="960">
        <v>14.9</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14679</v>
      </c>
      <c r="DH112" s="899"/>
      <c r="DI112" s="899"/>
      <c r="DJ112" s="899"/>
      <c r="DK112" s="899"/>
      <c r="DL112" s="899">
        <v>324242</v>
      </c>
      <c r="DM112" s="899"/>
      <c r="DN112" s="899"/>
      <c r="DO112" s="899"/>
      <c r="DP112" s="899"/>
      <c r="DQ112" s="899">
        <v>544863</v>
      </c>
      <c r="DR112" s="899"/>
      <c r="DS112" s="899"/>
      <c r="DT112" s="899"/>
      <c r="DU112" s="899"/>
      <c r="DV112" s="876">
        <v>23.6</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6500</v>
      </c>
      <c r="AB113" s="1008"/>
      <c r="AC113" s="1008"/>
      <c r="AD113" s="1008"/>
      <c r="AE113" s="1009"/>
      <c r="AF113" s="1010">
        <v>10972</v>
      </c>
      <c r="AG113" s="1008"/>
      <c r="AH113" s="1008"/>
      <c r="AI113" s="1008"/>
      <c r="AJ113" s="1009"/>
      <c r="AK113" s="1010">
        <v>17700</v>
      </c>
      <c r="AL113" s="1008"/>
      <c r="AM113" s="1008"/>
      <c r="AN113" s="1008"/>
      <c r="AO113" s="1009"/>
      <c r="AP113" s="1011">
        <v>0.8</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245068</v>
      </c>
      <c r="BR113" s="899"/>
      <c r="BS113" s="899"/>
      <c r="BT113" s="899"/>
      <c r="BU113" s="899"/>
      <c r="BV113" s="899">
        <v>200485</v>
      </c>
      <c r="BW113" s="899"/>
      <c r="BX113" s="899"/>
      <c r="BY113" s="899"/>
      <c r="BZ113" s="899"/>
      <c r="CA113" s="899">
        <v>159743</v>
      </c>
      <c r="CB113" s="899"/>
      <c r="CC113" s="899"/>
      <c r="CD113" s="899"/>
      <c r="CE113" s="899"/>
      <c r="CF113" s="960">
        <v>6.9</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456</v>
      </c>
      <c r="DH113" s="862"/>
      <c r="DI113" s="862"/>
      <c r="DJ113" s="862"/>
      <c r="DK113" s="863"/>
      <c r="DL113" s="864" t="s">
        <v>398</v>
      </c>
      <c r="DM113" s="862"/>
      <c r="DN113" s="862"/>
      <c r="DO113" s="862"/>
      <c r="DP113" s="863"/>
      <c r="DQ113" s="864" t="s">
        <v>457</v>
      </c>
      <c r="DR113" s="862"/>
      <c r="DS113" s="862"/>
      <c r="DT113" s="862"/>
      <c r="DU113" s="863"/>
      <c r="DV113" s="909" t="s">
        <v>456</v>
      </c>
      <c r="DW113" s="910"/>
      <c r="DX113" s="910"/>
      <c r="DY113" s="910"/>
      <c r="DZ113" s="911"/>
    </row>
    <row r="114" spans="1:130" s="247" customFormat="1" ht="26.25" customHeight="1">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43237</v>
      </c>
      <c r="AB114" s="862"/>
      <c r="AC114" s="862"/>
      <c r="AD114" s="862"/>
      <c r="AE114" s="863"/>
      <c r="AF114" s="864">
        <v>44136</v>
      </c>
      <c r="AG114" s="862"/>
      <c r="AH114" s="862"/>
      <c r="AI114" s="862"/>
      <c r="AJ114" s="863"/>
      <c r="AK114" s="864">
        <v>44184</v>
      </c>
      <c r="AL114" s="862"/>
      <c r="AM114" s="862"/>
      <c r="AN114" s="862"/>
      <c r="AO114" s="863"/>
      <c r="AP114" s="909">
        <v>1.9</v>
      </c>
      <c r="AQ114" s="910"/>
      <c r="AR114" s="910"/>
      <c r="AS114" s="910"/>
      <c r="AT114" s="911"/>
      <c r="AU114" s="1021"/>
      <c r="AV114" s="1022"/>
      <c r="AW114" s="1022"/>
      <c r="AX114" s="1022"/>
      <c r="AY114" s="1022"/>
      <c r="AZ114" s="897" t="s">
        <v>459</v>
      </c>
      <c r="BA114" s="832"/>
      <c r="BB114" s="832"/>
      <c r="BC114" s="832"/>
      <c r="BD114" s="832"/>
      <c r="BE114" s="832"/>
      <c r="BF114" s="832"/>
      <c r="BG114" s="832"/>
      <c r="BH114" s="832"/>
      <c r="BI114" s="832"/>
      <c r="BJ114" s="832"/>
      <c r="BK114" s="832"/>
      <c r="BL114" s="832"/>
      <c r="BM114" s="832"/>
      <c r="BN114" s="832"/>
      <c r="BO114" s="832"/>
      <c r="BP114" s="833"/>
      <c r="BQ114" s="898">
        <v>454112</v>
      </c>
      <c r="BR114" s="899"/>
      <c r="BS114" s="899"/>
      <c r="BT114" s="899"/>
      <c r="BU114" s="899"/>
      <c r="BV114" s="899">
        <v>450579</v>
      </c>
      <c r="BW114" s="899"/>
      <c r="BX114" s="899"/>
      <c r="BY114" s="899"/>
      <c r="BZ114" s="899"/>
      <c r="CA114" s="899">
        <v>383531</v>
      </c>
      <c r="CB114" s="899"/>
      <c r="CC114" s="899"/>
      <c r="CD114" s="899"/>
      <c r="CE114" s="899"/>
      <c r="CF114" s="960">
        <v>16.600000000000001</v>
      </c>
      <c r="CG114" s="961"/>
      <c r="CH114" s="961"/>
      <c r="CI114" s="961"/>
      <c r="CJ114" s="961"/>
      <c r="CK114" s="1016"/>
      <c r="CL114" s="90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457</v>
      </c>
      <c r="DH114" s="862"/>
      <c r="DI114" s="862"/>
      <c r="DJ114" s="862"/>
      <c r="DK114" s="863"/>
      <c r="DL114" s="864" t="s">
        <v>457</v>
      </c>
      <c r="DM114" s="862"/>
      <c r="DN114" s="862"/>
      <c r="DO114" s="862"/>
      <c r="DP114" s="863"/>
      <c r="DQ114" s="864" t="s">
        <v>457</v>
      </c>
      <c r="DR114" s="862"/>
      <c r="DS114" s="862"/>
      <c r="DT114" s="862"/>
      <c r="DU114" s="863"/>
      <c r="DV114" s="909" t="s">
        <v>456</v>
      </c>
      <c r="DW114" s="910"/>
      <c r="DX114" s="910"/>
      <c r="DY114" s="910"/>
      <c r="DZ114" s="911"/>
    </row>
    <row r="115" spans="1:130" s="247" customFormat="1" ht="26.25" customHeight="1">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178</v>
      </c>
      <c r="AB115" s="1008"/>
      <c r="AC115" s="1008"/>
      <c r="AD115" s="1008"/>
      <c r="AE115" s="1009"/>
      <c r="AF115" s="1010">
        <v>112</v>
      </c>
      <c r="AG115" s="1008"/>
      <c r="AH115" s="1008"/>
      <c r="AI115" s="1008"/>
      <c r="AJ115" s="1009"/>
      <c r="AK115" s="1010">
        <v>159</v>
      </c>
      <c r="AL115" s="1008"/>
      <c r="AM115" s="1008"/>
      <c r="AN115" s="1008"/>
      <c r="AO115" s="1009"/>
      <c r="AP115" s="1011">
        <v>0</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t="s">
        <v>398</v>
      </c>
      <c r="BR115" s="899"/>
      <c r="BS115" s="899"/>
      <c r="BT115" s="899"/>
      <c r="BU115" s="899"/>
      <c r="BV115" s="899" t="s">
        <v>463</v>
      </c>
      <c r="BW115" s="899"/>
      <c r="BX115" s="899"/>
      <c r="BY115" s="899"/>
      <c r="BZ115" s="899"/>
      <c r="CA115" s="899" t="s">
        <v>398</v>
      </c>
      <c r="CB115" s="899"/>
      <c r="CC115" s="899"/>
      <c r="CD115" s="899"/>
      <c r="CE115" s="899"/>
      <c r="CF115" s="960" t="s">
        <v>457</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463</v>
      </c>
      <c r="DH115" s="862"/>
      <c r="DI115" s="862"/>
      <c r="DJ115" s="862"/>
      <c r="DK115" s="863"/>
      <c r="DL115" s="864" t="s">
        <v>449</v>
      </c>
      <c r="DM115" s="862"/>
      <c r="DN115" s="862"/>
      <c r="DO115" s="862"/>
      <c r="DP115" s="863"/>
      <c r="DQ115" s="864" t="s">
        <v>398</v>
      </c>
      <c r="DR115" s="862"/>
      <c r="DS115" s="862"/>
      <c r="DT115" s="862"/>
      <c r="DU115" s="863"/>
      <c r="DV115" s="909" t="s">
        <v>457</v>
      </c>
      <c r="DW115" s="910"/>
      <c r="DX115" s="910"/>
      <c r="DY115" s="910"/>
      <c r="DZ115" s="911"/>
    </row>
    <row r="116" spans="1:130" s="247" customFormat="1" ht="26.25" customHeight="1">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7</v>
      </c>
      <c r="AB116" s="862"/>
      <c r="AC116" s="862"/>
      <c r="AD116" s="862"/>
      <c r="AE116" s="863"/>
      <c r="AF116" s="864">
        <v>10</v>
      </c>
      <c r="AG116" s="862"/>
      <c r="AH116" s="862"/>
      <c r="AI116" s="862"/>
      <c r="AJ116" s="863"/>
      <c r="AK116" s="864">
        <v>14</v>
      </c>
      <c r="AL116" s="862"/>
      <c r="AM116" s="862"/>
      <c r="AN116" s="862"/>
      <c r="AO116" s="863"/>
      <c r="AP116" s="909">
        <v>0</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449</v>
      </c>
      <c r="BR116" s="899"/>
      <c r="BS116" s="899"/>
      <c r="BT116" s="899"/>
      <c r="BU116" s="899"/>
      <c r="BV116" s="899" t="s">
        <v>467</v>
      </c>
      <c r="BW116" s="899"/>
      <c r="BX116" s="899"/>
      <c r="BY116" s="899"/>
      <c r="BZ116" s="899"/>
      <c r="CA116" s="899" t="s">
        <v>463</v>
      </c>
      <c r="CB116" s="899"/>
      <c r="CC116" s="899"/>
      <c r="CD116" s="899"/>
      <c r="CE116" s="899"/>
      <c r="CF116" s="960" t="s">
        <v>398</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449</v>
      </c>
      <c r="DH116" s="862"/>
      <c r="DI116" s="862"/>
      <c r="DJ116" s="862"/>
      <c r="DK116" s="863"/>
      <c r="DL116" s="864" t="s">
        <v>398</v>
      </c>
      <c r="DM116" s="862"/>
      <c r="DN116" s="862"/>
      <c r="DO116" s="862"/>
      <c r="DP116" s="863"/>
      <c r="DQ116" s="864" t="s">
        <v>467</v>
      </c>
      <c r="DR116" s="862"/>
      <c r="DS116" s="862"/>
      <c r="DT116" s="862"/>
      <c r="DU116" s="863"/>
      <c r="DV116" s="909" t="s">
        <v>398</v>
      </c>
      <c r="DW116" s="910"/>
      <c r="DX116" s="910"/>
      <c r="DY116" s="910"/>
      <c r="DZ116" s="911"/>
    </row>
    <row r="117" spans="1:130" s="247" customFormat="1" ht="26.25" customHeight="1">
      <c r="A117" s="986" t="s">
        <v>193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521754</v>
      </c>
      <c r="AB117" s="994"/>
      <c r="AC117" s="994"/>
      <c r="AD117" s="994"/>
      <c r="AE117" s="995"/>
      <c r="AF117" s="996">
        <v>579297</v>
      </c>
      <c r="AG117" s="994"/>
      <c r="AH117" s="994"/>
      <c r="AI117" s="994"/>
      <c r="AJ117" s="995"/>
      <c r="AK117" s="996">
        <v>591359</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457</v>
      </c>
      <c r="BR117" s="899"/>
      <c r="BS117" s="899"/>
      <c r="BT117" s="899"/>
      <c r="BU117" s="899"/>
      <c r="BV117" s="899" t="s">
        <v>467</v>
      </c>
      <c r="BW117" s="899"/>
      <c r="BX117" s="899"/>
      <c r="BY117" s="899"/>
      <c r="BZ117" s="899"/>
      <c r="CA117" s="899" t="s">
        <v>398</v>
      </c>
      <c r="CB117" s="899"/>
      <c r="CC117" s="899"/>
      <c r="CD117" s="899"/>
      <c r="CE117" s="899"/>
      <c r="CF117" s="960" t="s">
        <v>398</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398</v>
      </c>
      <c r="DH117" s="862"/>
      <c r="DI117" s="862"/>
      <c r="DJ117" s="862"/>
      <c r="DK117" s="863"/>
      <c r="DL117" s="864" t="s">
        <v>398</v>
      </c>
      <c r="DM117" s="862"/>
      <c r="DN117" s="862"/>
      <c r="DO117" s="862"/>
      <c r="DP117" s="863"/>
      <c r="DQ117" s="864" t="s">
        <v>398</v>
      </c>
      <c r="DR117" s="862"/>
      <c r="DS117" s="862"/>
      <c r="DT117" s="862"/>
      <c r="DU117" s="863"/>
      <c r="DV117" s="909" t="s">
        <v>398</v>
      </c>
      <c r="DW117" s="910"/>
      <c r="DX117" s="910"/>
      <c r="DY117" s="910"/>
      <c r="DZ117" s="911"/>
    </row>
    <row r="118" spans="1:130" s="247" customFormat="1" ht="26.25" customHeight="1">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313</v>
      </c>
      <c r="AG118" s="987"/>
      <c r="AH118" s="987"/>
      <c r="AI118" s="987"/>
      <c r="AJ118" s="988"/>
      <c r="AK118" s="989" t="s">
        <v>312</v>
      </c>
      <c r="AL118" s="987"/>
      <c r="AM118" s="987"/>
      <c r="AN118" s="987"/>
      <c r="AO118" s="988"/>
      <c r="AP118" s="990" t="s">
        <v>436</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398</v>
      </c>
      <c r="BR118" s="930"/>
      <c r="BS118" s="930"/>
      <c r="BT118" s="930"/>
      <c r="BU118" s="930"/>
      <c r="BV118" s="930" t="s">
        <v>398</v>
      </c>
      <c r="BW118" s="930"/>
      <c r="BX118" s="930"/>
      <c r="BY118" s="930"/>
      <c r="BZ118" s="930"/>
      <c r="CA118" s="930" t="s">
        <v>457</v>
      </c>
      <c r="CB118" s="930"/>
      <c r="CC118" s="930"/>
      <c r="CD118" s="930"/>
      <c r="CE118" s="930"/>
      <c r="CF118" s="960" t="s">
        <v>450</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398</v>
      </c>
      <c r="DH118" s="862"/>
      <c r="DI118" s="862"/>
      <c r="DJ118" s="862"/>
      <c r="DK118" s="863"/>
      <c r="DL118" s="864" t="s">
        <v>398</v>
      </c>
      <c r="DM118" s="862"/>
      <c r="DN118" s="862"/>
      <c r="DO118" s="862"/>
      <c r="DP118" s="863"/>
      <c r="DQ118" s="864" t="s">
        <v>449</v>
      </c>
      <c r="DR118" s="862"/>
      <c r="DS118" s="862"/>
      <c r="DT118" s="862"/>
      <c r="DU118" s="863"/>
      <c r="DV118" s="909" t="s">
        <v>398</v>
      </c>
      <c r="DW118" s="910"/>
      <c r="DX118" s="910"/>
      <c r="DY118" s="910"/>
      <c r="DZ118" s="911"/>
    </row>
    <row r="119" spans="1:130" s="247" customFormat="1" ht="26.25" customHeight="1">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457</v>
      </c>
      <c r="AB119" s="980"/>
      <c r="AC119" s="980"/>
      <c r="AD119" s="980"/>
      <c r="AE119" s="981"/>
      <c r="AF119" s="982" t="s">
        <v>398</v>
      </c>
      <c r="AG119" s="980"/>
      <c r="AH119" s="980"/>
      <c r="AI119" s="980"/>
      <c r="AJ119" s="981"/>
      <c r="AK119" s="982" t="s">
        <v>450</v>
      </c>
      <c r="AL119" s="980"/>
      <c r="AM119" s="980"/>
      <c r="AN119" s="980"/>
      <c r="AO119" s="981"/>
      <c r="AP119" s="983" t="s">
        <v>457</v>
      </c>
      <c r="AQ119" s="984"/>
      <c r="AR119" s="984"/>
      <c r="AS119" s="984"/>
      <c r="AT119" s="985"/>
      <c r="AU119" s="1023"/>
      <c r="AV119" s="1024"/>
      <c r="AW119" s="1024"/>
      <c r="AX119" s="1024"/>
      <c r="AY119" s="1024"/>
      <c r="AZ119" s="278" t="s">
        <v>193</v>
      </c>
      <c r="BA119" s="278"/>
      <c r="BB119" s="278"/>
      <c r="BC119" s="278"/>
      <c r="BD119" s="278"/>
      <c r="BE119" s="278"/>
      <c r="BF119" s="278"/>
      <c r="BG119" s="278"/>
      <c r="BH119" s="278"/>
      <c r="BI119" s="278"/>
      <c r="BJ119" s="278"/>
      <c r="BK119" s="278"/>
      <c r="BL119" s="278"/>
      <c r="BM119" s="278"/>
      <c r="BN119" s="278"/>
      <c r="BO119" s="962" t="s">
        <v>474</v>
      </c>
      <c r="BP119" s="963"/>
      <c r="BQ119" s="967">
        <v>6381439</v>
      </c>
      <c r="BR119" s="930"/>
      <c r="BS119" s="930"/>
      <c r="BT119" s="930"/>
      <c r="BU119" s="930"/>
      <c r="BV119" s="930">
        <v>6857055</v>
      </c>
      <c r="BW119" s="930"/>
      <c r="BX119" s="930"/>
      <c r="BY119" s="930"/>
      <c r="BZ119" s="930"/>
      <c r="CA119" s="930">
        <v>7153314</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398</v>
      </c>
      <c r="DH119" s="845"/>
      <c r="DI119" s="845"/>
      <c r="DJ119" s="845"/>
      <c r="DK119" s="846"/>
      <c r="DL119" s="847" t="s">
        <v>476</v>
      </c>
      <c r="DM119" s="845"/>
      <c r="DN119" s="845"/>
      <c r="DO119" s="845"/>
      <c r="DP119" s="846"/>
      <c r="DQ119" s="847" t="s">
        <v>398</v>
      </c>
      <c r="DR119" s="845"/>
      <c r="DS119" s="845"/>
      <c r="DT119" s="845"/>
      <c r="DU119" s="846"/>
      <c r="DV119" s="933" t="s">
        <v>398</v>
      </c>
      <c r="DW119" s="934"/>
      <c r="DX119" s="934"/>
      <c r="DY119" s="934"/>
      <c r="DZ119" s="935"/>
    </row>
    <row r="120" spans="1:130" s="247" customFormat="1" ht="26.25" customHeight="1">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398</v>
      </c>
      <c r="AB120" s="862"/>
      <c r="AC120" s="862"/>
      <c r="AD120" s="862"/>
      <c r="AE120" s="863"/>
      <c r="AF120" s="864" t="s">
        <v>457</v>
      </c>
      <c r="AG120" s="862"/>
      <c r="AH120" s="862"/>
      <c r="AI120" s="862"/>
      <c r="AJ120" s="863"/>
      <c r="AK120" s="864" t="s">
        <v>398</v>
      </c>
      <c r="AL120" s="862"/>
      <c r="AM120" s="862"/>
      <c r="AN120" s="862"/>
      <c r="AO120" s="863"/>
      <c r="AP120" s="909" t="s">
        <v>449</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2616727</v>
      </c>
      <c r="BR120" s="927"/>
      <c r="BS120" s="927"/>
      <c r="BT120" s="927"/>
      <c r="BU120" s="927"/>
      <c r="BV120" s="927">
        <v>2699740</v>
      </c>
      <c r="BW120" s="927"/>
      <c r="BX120" s="927"/>
      <c r="BY120" s="927"/>
      <c r="BZ120" s="927"/>
      <c r="CA120" s="927">
        <v>2738087</v>
      </c>
      <c r="CB120" s="927"/>
      <c r="CC120" s="927"/>
      <c r="CD120" s="927"/>
      <c r="CE120" s="927"/>
      <c r="CF120" s="951">
        <v>118.5</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230137</v>
      </c>
      <c r="DH120" s="927"/>
      <c r="DI120" s="927"/>
      <c r="DJ120" s="927"/>
      <c r="DK120" s="927"/>
      <c r="DL120" s="927">
        <v>330417</v>
      </c>
      <c r="DM120" s="927"/>
      <c r="DN120" s="927"/>
      <c r="DO120" s="927"/>
      <c r="DP120" s="927"/>
      <c r="DQ120" s="927">
        <v>343698</v>
      </c>
      <c r="DR120" s="927"/>
      <c r="DS120" s="927"/>
      <c r="DT120" s="927"/>
      <c r="DU120" s="927"/>
      <c r="DV120" s="928">
        <v>14.9</v>
      </c>
      <c r="DW120" s="928"/>
      <c r="DX120" s="928"/>
      <c r="DY120" s="928"/>
      <c r="DZ120" s="929"/>
    </row>
    <row r="121" spans="1:130" s="247" customFormat="1" ht="26.25" customHeight="1">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476</v>
      </c>
      <c r="AB121" s="862"/>
      <c r="AC121" s="862"/>
      <c r="AD121" s="862"/>
      <c r="AE121" s="863"/>
      <c r="AF121" s="864" t="s">
        <v>398</v>
      </c>
      <c r="AG121" s="862"/>
      <c r="AH121" s="862"/>
      <c r="AI121" s="862"/>
      <c r="AJ121" s="863"/>
      <c r="AK121" s="864" t="s">
        <v>398</v>
      </c>
      <c r="AL121" s="862"/>
      <c r="AM121" s="862"/>
      <c r="AN121" s="862"/>
      <c r="AO121" s="863"/>
      <c r="AP121" s="909" t="s">
        <v>398</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97008</v>
      </c>
      <c r="BR121" s="899"/>
      <c r="BS121" s="899"/>
      <c r="BT121" s="899"/>
      <c r="BU121" s="899"/>
      <c r="BV121" s="899">
        <v>80683</v>
      </c>
      <c r="BW121" s="899"/>
      <c r="BX121" s="899"/>
      <c r="BY121" s="899"/>
      <c r="BZ121" s="899"/>
      <c r="CA121" s="899">
        <v>66990</v>
      </c>
      <c r="CB121" s="899"/>
      <c r="CC121" s="899"/>
      <c r="CD121" s="899"/>
      <c r="CE121" s="899"/>
      <c r="CF121" s="960">
        <v>2.9</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t="s">
        <v>398</v>
      </c>
      <c r="DH121" s="899"/>
      <c r="DI121" s="899"/>
      <c r="DJ121" s="899"/>
      <c r="DK121" s="899"/>
      <c r="DL121" s="899" t="s">
        <v>476</v>
      </c>
      <c r="DM121" s="899"/>
      <c r="DN121" s="899"/>
      <c r="DO121" s="899"/>
      <c r="DP121" s="899"/>
      <c r="DQ121" s="899" t="s">
        <v>457</v>
      </c>
      <c r="DR121" s="899"/>
      <c r="DS121" s="899"/>
      <c r="DT121" s="899"/>
      <c r="DU121" s="899"/>
      <c r="DV121" s="876" t="s">
        <v>450</v>
      </c>
      <c r="DW121" s="876"/>
      <c r="DX121" s="876"/>
      <c r="DY121" s="876"/>
      <c r="DZ121" s="877"/>
    </row>
    <row r="122" spans="1:130" s="247" customFormat="1" ht="26.25" customHeight="1">
      <c r="A122" s="902"/>
      <c r="B122" s="90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398</v>
      </c>
      <c r="AB122" s="862"/>
      <c r="AC122" s="862"/>
      <c r="AD122" s="862"/>
      <c r="AE122" s="863"/>
      <c r="AF122" s="864" t="s">
        <v>398</v>
      </c>
      <c r="AG122" s="862"/>
      <c r="AH122" s="862"/>
      <c r="AI122" s="862"/>
      <c r="AJ122" s="863"/>
      <c r="AK122" s="864" t="s">
        <v>398</v>
      </c>
      <c r="AL122" s="862"/>
      <c r="AM122" s="862"/>
      <c r="AN122" s="862"/>
      <c r="AO122" s="863"/>
      <c r="AP122" s="909" t="s">
        <v>398</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4530471</v>
      </c>
      <c r="BR122" s="930"/>
      <c r="BS122" s="930"/>
      <c r="BT122" s="930"/>
      <c r="BU122" s="930"/>
      <c r="BV122" s="930">
        <v>4685729</v>
      </c>
      <c r="BW122" s="930"/>
      <c r="BX122" s="930"/>
      <c r="BY122" s="930"/>
      <c r="BZ122" s="930"/>
      <c r="CA122" s="930">
        <v>4711081</v>
      </c>
      <c r="CB122" s="930"/>
      <c r="CC122" s="930"/>
      <c r="CD122" s="930"/>
      <c r="CE122" s="930"/>
      <c r="CF122" s="931">
        <v>203.9</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t="s">
        <v>450</v>
      </c>
      <c r="DH122" s="899"/>
      <c r="DI122" s="899"/>
      <c r="DJ122" s="899"/>
      <c r="DK122" s="899"/>
      <c r="DL122" s="899" t="s">
        <v>450</v>
      </c>
      <c r="DM122" s="899"/>
      <c r="DN122" s="899"/>
      <c r="DO122" s="899"/>
      <c r="DP122" s="899"/>
      <c r="DQ122" s="899" t="s">
        <v>398</v>
      </c>
      <c r="DR122" s="899"/>
      <c r="DS122" s="899"/>
      <c r="DT122" s="899"/>
      <c r="DU122" s="899"/>
      <c r="DV122" s="876" t="s">
        <v>457</v>
      </c>
      <c r="DW122" s="876"/>
      <c r="DX122" s="876"/>
      <c r="DY122" s="876"/>
      <c r="DZ122" s="877"/>
    </row>
    <row r="123" spans="1:130" s="247" customFormat="1" ht="26.25" customHeight="1">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398</v>
      </c>
      <c r="AB123" s="862"/>
      <c r="AC123" s="862"/>
      <c r="AD123" s="862"/>
      <c r="AE123" s="863"/>
      <c r="AF123" s="864" t="s">
        <v>398</v>
      </c>
      <c r="AG123" s="862"/>
      <c r="AH123" s="862"/>
      <c r="AI123" s="862"/>
      <c r="AJ123" s="863"/>
      <c r="AK123" s="864" t="s">
        <v>398</v>
      </c>
      <c r="AL123" s="862"/>
      <c r="AM123" s="862"/>
      <c r="AN123" s="862"/>
      <c r="AO123" s="863"/>
      <c r="AP123" s="909" t="s">
        <v>457</v>
      </c>
      <c r="AQ123" s="910"/>
      <c r="AR123" s="910"/>
      <c r="AS123" s="910"/>
      <c r="AT123" s="911"/>
      <c r="AU123" s="974"/>
      <c r="AV123" s="975"/>
      <c r="AW123" s="975"/>
      <c r="AX123" s="975"/>
      <c r="AY123" s="975"/>
      <c r="AZ123" s="278" t="s">
        <v>193</v>
      </c>
      <c r="BA123" s="278"/>
      <c r="BB123" s="278"/>
      <c r="BC123" s="278"/>
      <c r="BD123" s="278"/>
      <c r="BE123" s="278"/>
      <c r="BF123" s="278"/>
      <c r="BG123" s="278"/>
      <c r="BH123" s="278"/>
      <c r="BI123" s="278"/>
      <c r="BJ123" s="278"/>
      <c r="BK123" s="278"/>
      <c r="BL123" s="278"/>
      <c r="BM123" s="278"/>
      <c r="BN123" s="278"/>
      <c r="BO123" s="962" t="s">
        <v>486</v>
      </c>
      <c r="BP123" s="963"/>
      <c r="BQ123" s="917">
        <v>7244206</v>
      </c>
      <c r="BR123" s="918"/>
      <c r="BS123" s="918"/>
      <c r="BT123" s="918"/>
      <c r="BU123" s="918"/>
      <c r="BV123" s="918">
        <v>7466152</v>
      </c>
      <c r="BW123" s="918"/>
      <c r="BX123" s="918"/>
      <c r="BY123" s="918"/>
      <c r="BZ123" s="918"/>
      <c r="CA123" s="918">
        <v>7516158</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t="s">
        <v>398</v>
      </c>
      <c r="DH123" s="862"/>
      <c r="DI123" s="862"/>
      <c r="DJ123" s="862"/>
      <c r="DK123" s="863"/>
      <c r="DL123" s="864" t="s">
        <v>398</v>
      </c>
      <c r="DM123" s="862"/>
      <c r="DN123" s="862"/>
      <c r="DO123" s="862"/>
      <c r="DP123" s="863"/>
      <c r="DQ123" s="864" t="s">
        <v>398</v>
      </c>
      <c r="DR123" s="862"/>
      <c r="DS123" s="862"/>
      <c r="DT123" s="862"/>
      <c r="DU123" s="863"/>
      <c r="DV123" s="909" t="s">
        <v>398</v>
      </c>
      <c r="DW123" s="910"/>
      <c r="DX123" s="910"/>
      <c r="DY123" s="910"/>
      <c r="DZ123" s="911"/>
    </row>
    <row r="124" spans="1:130" s="247" customFormat="1" ht="26.25" customHeight="1" thickBot="1">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398</v>
      </c>
      <c r="AB124" s="862"/>
      <c r="AC124" s="862"/>
      <c r="AD124" s="862"/>
      <c r="AE124" s="863"/>
      <c r="AF124" s="864" t="s">
        <v>449</v>
      </c>
      <c r="AG124" s="862"/>
      <c r="AH124" s="862"/>
      <c r="AI124" s="862"/>
      <c r="AJ124" s="863"/>
      <c r="AK124" s="864" t="s">
        <v>449</v>
      </c>
      <c r="AL124" s="862"/>
      <c r="AM124" s="862"/>
      <c r="AN124" s="862"/>
      <c r="AO124" s="863"/>
      <c r="AP124" s="909" t="s">
        <v>398</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449</v>
      </c>
      <c r="BR124" s="916"/>
      <c r="BS124" s="916"/>
      <c r="BT124" s="916"/>
      <c r="BU124" s="916"/>
      <c r="BV124" s="916" t="s">
        <v>449</v>
      </c>
      <c r="BW124" s="916"/>
      <c r="BX124" s="916"/>
      <c r="BY124" s="916"/>
      <c r="BZ124" s="916"/>
      <c r="CA124" s="916" t="s">
        <v>398</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t="s">
        <v>449</v>
      </c>
      <c r="DH124" s="845"/>
      <c r="DI124" s="845"/>
      <c r="DJ124" s="845"/>
      <c r="DK124" s="846"/>
      <c r="DL124" s="847" t="s">
        <v>476</v>
      </c>
      <c r="DM124" s="845"/>
      <c r="DN124" s="845"/>
      <c r="DO124" s="845"/>
      <c r="DP124" s="846"/>
      <c r="DQ124" s="847" t="s">
        <v>449</v>
      </c>
      <c r="DR124" s="845"/>
      <c r="DS124" s="845"/>
      <c r="DT124" s="845"/>
      <c r="DU124" s="846"/>
      <c r="DV124" s="933" t="s">
        <v>449</v>
      </c>
      <c r="DW124" s="934"/>
      <c r="DX124" s="934"/>
      <c r="DY124" s="934"/>
      <c r="DZ124" s="935"/>
    </row>
    <row r="125" spans="1:130" s="247" customFormat="1" ht="26.25" customHeight="1">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398</v>
      </c>
      <c r="AB125" s="862"/>
      <c r="AC125" s="862"/>
      <c r="AD125" s="862"/>
      <c r="AE125" s="863"/>
      <c r="AF125" s="864" t="s">
        <v>398</v>
      </c>
      <c r="AG125" s="862"/>
      <c r="AH125" s="862"/>
      <c r="AI125" s="862"/>
      <c r="AJ125" s="863"/>
      <c r="AK125" s="864" t="s">
        <v>449</v>
      </c>
      <c r="AL125" s="862"/>
      <c r="AM125" s="862"/>
      <c r="AN125" s="862"/>
      <c r="AO125" s="863"/>
      <c r="AP125" s="909" t="s">
        <v>398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456</v>
      </c>
      <c r="DH125" s="927"/>
      <c r="DI125" s="927"/>
      <c r="DJ125" s="927"/>
      <c r="DK125" s="927"/>
      <c r="DL125" s="927" t="s">
        <v>449</v>
      </c>
      <c r="DM125" s="927"/>
      <c r="DN125" s="927"/>
      <c r="DO125" s="927"/>
      <c r="DP125" s="927"/>
      <c r="DQ125" s="927" t="s">
        <v>398</v>
      </c>
      <c r="DR125" s="927"/>
      <c r="DS125" s="927"/>
      <c r="DT125" s="927"/>
      <c r="DU125" s="927"/>
      <c r="DV125" s="928" t="s">
        <v>398</v>
      </c>
      <c r="DW125" s="928"/>
      <c r="DX125" s="928"/>
      <c r="DY125" s="928"/>
      <c r="DZ125" s="929"/>
    </row>
    <row r="126" spans="1:130" s="247" customFormat="1" ht="26.25" customHeight="1" thickBot="1">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398</v>
      </c>
      <c r="AB126" s="862"/>
      <c r="AC126" s="862"/>
      <c r="AD126" s="862"/>
      <c r="AE126" s="863"/>
      <c r="AF126" s="864" t="s">
        <v>457</v>
      </c>
      <c r="AG126" s="862"/>
      <c r="AH126" s="862"/>
      <c r="AI126" s="862"/>
      <c r="AJ126" s="863"/>
      <c r="AK126" s="864" t="s">
        <v>449</v>
      </c>
      <c r="AL126" s="862"/>
      <c r="AM126" s="862"/>
      <c r="AN126" s="862"/>
      <c r="AO126" s="863"/>
      <c r="AP126" s="909" t="s">
        <v>449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456</v>
      </c>
      <c r="DH126" s="899"/>
      <c r="DI126" s="899"/>
      <c r="DJ126" s="899"/>
      <c r="DK126" s="899"/>
      <c r="DL126" s="899" t="s">
        <v>449</v>
      </c>
      <c r="DM126" s="899"/>
      <c r="DN126" s="899"/>
      <c r="DO126" s="899"/>
      <c r="DP126" s="899"/>
      <c r="DQ126" s="899" t="s">
        <v>449</v>
      </c>
      <c r="DR126" s="899"/>
      <c r="DS126" s="899"/>
      <c r="DT126" s="899"/>
      <c r="DU126" s="899"/>
      <c r="DV126" s="876" t="s">
        <v>476</v>
      </c>
      <c r="DW126" s="876"/>
      <c r="DX126" s="876"/>
      <c r="DY126" s="876"/>
      <c r="DZ126" s="877"/>
    </row>
    <row r="127" spans="1:130" s="247" customFormat="1" ht="26.25" customHeight="1">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178</v>
      </c>
      <c r="AB127" s="862"/>
      <c r="AC127" s="862"/>
      <c r="AD127" s="862"/>
      <c r="AE127" s="863"/>
      <c r="AF127" s="864">
        <v>112</v>
      </c>
      <c r="AG127" s="862"/>
      <c r="AH127" s="862"/>
      <c r="AI127" s="862"/>
      <c r="AJ127" s="863"/>
      <c r="AK127" s="864">
        <v>159</v>
      </c>
      <c r="AL127" s="862"/>
      <c r="AM127" s="862"/>
      <c r="AN127" s="862"/>
      <c r="AO127" s="863"/>
      <c r="AP127" s="909">
        <v>0</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398</v>
      </c>
      <c r="DH127" s="899"/>
      <c r="DI127" s="899"/>
      <c r="DJ127" s="899"/>
      <c r="DK127" s="899"/>
      <c r="DL127" s="899" t="s">
        <v>398</v>
      </c>
      <c r="DM127" s="899"/>
      <c r="DN127" s="899"/>
      <c r="DO127" s="899"/>
      <c r="DP127" s="899"/>
      <c r="DQ127" s="899" t="s">
        <v>449</v>
      </c>
      <c r="DR127" s="899"/>
      <c r="DS127" s="899"/>
      <c r="DT127" s="899"/>
      <c r="DU127" s="899"/>
      <c r="DV127" s="876" t="s">
        <v>450</v>
      </c>
      <c r="DW127" s="876"/>
      <c r="DX127" s="876"/>
      <c r="DY127" s="876"/>
      <c r="DZ127" s="877"/>
    </row>
    <row r="128" spans="1:130" s="247" customFormat="1" ht="26.25" customHeight="1" thickBot="1">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18168</v>
      </c>
      <c r="AB128" s="883"/>
      <c r="AC128" s="883"/>
      <c r="AD128" s="883"/>
      <c r="AE128" s="884"/>
      <c r="AF128" s="885">
        <v>16325</v>
      </c>
      <c r="AG128" s="883"/>
      <c r="AH128" s="883"/>
      <c r="AI128" s="883"/>
      <c r="AJ128" s="884"/>
      <c r="AK128" s="885">
        <v>13693</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456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t="s">
        <v>449</v>
      </c>
      <c r="DH128" s="873"/>
      <c r="DI128" s="873"/>
      <c r="DJ128" s="873"/>
      <c r="DK128" s="873"/>
      <c r="DL128" s="873" t="s">
        <v>449</v>
      </c>
      <c r="DM128" s="873"/>
      <c r="DN128" s="873"/>
      <c r="DO128" s="873"/>
      <c r="DP128" s="873"/>
      <c r="DQ128" s="873" t="s">
        <v>449</v>
      </c>
      <c r="DR128" s="873"/>
      <c r="DS128" s="873"/>
      <c r="DT128" s="873"/>
      <c r="DU128" s="873"/>
      <c r="DV128" s="874" t="s">
        <v>476</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503</v>
      </c>
      <c r="X129" s="859"/>
      <c r="Y129" s="859"/>
      <c r="Z129" s="860"/>
      <c r="AA129" s="861">
        <v>2650475</v>
      </c>
      <c r="AB129" s="862"/>
      <c r="AC129" s="862"/>
      <c r="AD129" s="862"/>
      <c r="AE129" s="863"/>
      <c r="AF129" s="864">
        <v>2673584</v>
      </c>
      <c r="AG129" s="862"/>
      <c r="AH129" s="862"/>
      <c r="AI129" s="862"/>
      <c r="AJ129" s="863"/>
      <c r="AK129" s="864">
        <v>2708344</v>
      </c>
      <c r="AL129" s="862"/>
      <c r="AM129" s="862"/>
      <c r="AN129" s="862"/>
      <c r="AO129" s="863"/>
      <c r="AP129" s="865"/>
      <c r="AQ129" s="866"/>
      <c r="AR129" s="866"/>
      <c r="AS129" s="866"/>
      <c r="AT129" s="867"/>
      <c r="AU129" s="285"/>
      <c r="AV129" s="285"/>
      <c r="AW129" s="285"/>
      <c r="AX129" s="831" t="s">
        <v>504</v>
      </c>
      <c r="AY129" s="832"/>
      <c r="AZ129" s="832"/>
      <c r="BA129" s="832"/>
      <c r="BB129" s="832"/>
      <c r="BC129" s="832"/>
      <c r="BD129" s="832"/>
      <c r="BE129" s="833"/>
      <c r="BF129" s="851" t="s">
        <v>467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506</v>
      </c>
      <c r="X130" s="859"/>
      <c r="Y130" s="859"/>
      <c r="Z130" s="860"/>
      <c r="AA130" s="861">
        <v>355999</v>
      </c>
      <c r="AB130" s="862"/>
      <c r="AC130" s="862"/>
      <c r="AD130" s="862"/>
      <c r="AE130" s="863"/>
      <c r="AF130" s="864">
        <v>379417</v>
      </c>
      <c r="AG130" s="862"/>
      <c r="AH130" s="862"/>
      <c r="AI130" s="862"/>
      <c r="AJ130" s="863"/>
      <c r="AK130" s="864">
        <v>397642</v>
      </c>
      <c r="AL130" s="862"/>
      <c r="AM130" s="862"/>
      <c r="AN130" s="862"/>
      <c r="AO130" s="863"/>
      <c r="AP130" s="865"/>
      <c r="AQ130" s="866"/>
      <c r="AR130" s="866"/>
      <c r="AS130" s="866"/>
      <c r="AT130" s="867"/>
      <c r="AU130" s="285"/>
      <c r="AV130" s="285"/>
      <c r="AW130" s="285"/>
      <c r="AX130" s="831" t="s">
        <v>507</v>
      </c>
      <c r="AY130" s="832"/>
      <c r="AZ130" s="832"/>
      <c r="BA130" s="832"/>
      <c r="BB130" s="832"/>
      <c r="BC130" s="832"/>
      <c r="BD130" s="832"/>
      <c r="BE130" s="833"/>
      <c r="BF130" s="834">
        <v>7.4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508</v>
      </c>
      <c r="X131" s="842"/>
      <c r="Y131" s="842"/>
      <c r="Z131" s="843"/>
      <c r="AA131" s="844">
        <v>2294476</v>
      </c>
      <c r="AB131" s="845"/>
      <c r="AC131" s="845"/>
      <c r="AD131" s="845"/>
      <c r="AE131" s="846"/>
      <c r="AF131" s="847">
        <v>2294167</v>
      </c>
      <c r="AG131" s="845"/>
      <c r="AH131" s="845"/>
      <c r="AI131" s="845"/>
      <c r="AJ131" s="846"/>
      <c r="AK131" s="847">
        <v>2310702</v>
      </c>
      <c r="AL131" s="845"/>
      <c r="AM131" s="845"/>
      <c r="AN131" s="845"/>
      <c r="AO131" s="846"/>
      <c r="AP131" s="848"/>
      <c r="AQ131" s="849"/>
      <c r="AR131" s="849"/>
      <c r="AS131" s="849"/>
      <c r="AT131" s="850"/>
      <c r="AU131" s="285"/>
      <c r="AV131" s="285"/>
      <c r="AW131" s="285"/>
      <c r="AX131" s="809" t="s">
        <v>509</v>
      </c>
      <c r="AY131" s="810"/>
      <c r="AZ131" s="810"/>
      <c r="BA131" s="810"/>
      <c r="BB131" s="810"/>
      <c r="BC131" s="810"/>
      <c r="BD131" s="810"/>
      <c r="BE131" s="811"/>
      <c r="BF131" s="812" t="s">
        <v>510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512</v>
      </c>
      <c r="W132" s="822"/>
      <c r="X132" s="822"/>
      <c r="Y132" s="822"/>
      <c r="Z132" s="823"/>
      <c r="AA132" s="824">
        <v>6.4322747329999999</v>
      </c>
      <c r="AB132" s="825"/>
      <c r="AC132" s="825"/>
      <c r="AD132" s="825"/>
      <c r="AE132" s="826"/>
      <c r="AF132" s="827">
        <v>8.0009432619999998</v>
      </c>
      <c r="AG132" s="825"/>
      <c r="AH132" s="825"/>
      <c r="AI132" s="825"/>
      <c r="AJ132" s="826"/>
      <c r="AK132" s="827">
        <v>7.790879135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513</v>
      </c>
      <c r="W133" s="801"/>
      <c r="X133" s="801"/>
      <c r="Y133" s="801"/>
      <c r="Z133" s="802"/>
      <c r="AA133" s="803">
        <v>6</v>
      </c>
      <c r="AB133" s="804"/>
      <c r="AC133" s="804"/>
      <c r="AD133" s="804"/>
      <c r="AE133" s="805"/>
      <c r="AF133" s="803">
        <v>6.6</v>
      </c>
      <c r="AG133" s="804"/>
      <c r="AH133" s="804"/>
      <c r="AI133" s="804"/>
      <c r="AJ133" s="805"/>
      <c r="AK133" s="803">
        <v>7.4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WCD0MzBXrsbIkqfeFWk+dbfJrmNKAOpDCc4lFv+PDr4kyUToj6hTOV1ly8TPytSi7lapmINqLZiWTC3gOVk3Q==" saltValue="LZKo/xknbbmwtZctqZcN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VAhbrStrQT8dpgsw/YFlIvP6+fC553ZNZAdY+94cqTTZdPsk9aFpmkfXS8W/5/2Qj01a3SI3KJePGW4IJcy+g==" saltValue="P1z16S1iq+bp2pDk69Ur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RbqFMDbzbUpPoKLnQ7gwVdFLGkpB0+Jib7KJ6KRuTfleKiSVJuxHJ5aiuGu7ymZxIRwpODdNIa4JiXD3Rt8Aw==" saltValue="qR956UImWgcn4+KLlRhL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522</v>
      </c>
      <c r="AL9" s="1231"/>
      <c r="AM9" s="1231"/>
      <c r="AN9" s="1232"/>
      <c r="AO9" s="313">
        <v>734437</v>
      </c>
      <c r="AP9" s="313">
        <v>111684</v>
      </c>
      <c r="AQ9" s="314">
        <v>140211</v>
      </c>
      <c r="AR9" s="315">
        <v>-20.3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523</v>
      </c>
      <c r="AL10" s="1231"/>
      <c r="AM10" s="1231"/>
      <c r="AN10" s="1232"/>
      <c r="AO10" s="316">
        <v>74258</v>
      </c>
      <c r="AP10" s="316">
        <v>11292</v>
      </c>
      <c r="AQ10" s="317">
        <v>17469</v>
      </c>
      <c r="AR10" s="318">
        <v>-35.4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524</v>
      </c>
      <c r="AL11" s="1231"/>
      <c r="AM11" s="1231"/>
      <c r="AN11" s="1232"/>
      <c r="AO11" s="316">
        <v>120129</v>
      </c>
      <c r="AP11" s="316">
        <v>18268</v>
      </c>
      <c r="AQ11" s="317">
        <v>23430</v>
      </c>
      <c r="AR11" s="318">
        <v>-22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525</v>
      </c>
      <c r="AL12" s="1231"/>
      <c r="AM12" s="1231"/>
      <c r="AN12" s="1232"/>
      <c r="AO12" s="316" t="s">
        <v>526</v>
      </c>
      <c r="AP12" s="316" t="s">
        <v>526</v>
      </c>
      <c r="AQ12" s="317">
        <v>2927</v>
      </c>
      <c r="AR12" s="318" t="s">
        <v>526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526</v>
      </c>
      <c r="AP13" s="316" t="s">
        <v>526</v>
      </c>
      <c r="AQ13" s="317" t="s">
        <v>526</v>
      </c>
      <c r="AR13" s="318" t="s">
        <v>526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528</v>
      </c>
      <c r="AL14" s="1231"/>
      <c r="AM14" s="1231"/>
      <c r="AN14" s="1232"/>
      <c r="AO14" s="316" t="s">
        <v>526</v>
      </c>
      <c r="AP14" s="316" t="s">
        <v>526</v>
      </c>
      <c r="AQ14" s="317">
        <v>6472</v>
      </c>
      <c r="AR14" s="318" t="s">
        <v>526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529</v>
      </c>
      <c r="AL15" s="1231"/>
      <c r="AM15" s="1231"/>
      <c r="AN15" s="1232"/>
      <c r="AO15" s="316">
        <v>84457</v>
      </c>
      <c r="AP15" s="316">
        <v>12843</v>
      </c>
      <c r="AQ15" s="317">
        <v>3599</v>
      </c>
      <c r="AR15" s="318">
        <v>256.8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530</v>
      </c>
      <c r="AL16" s="1234"/>
      <c r="AM16" s="1234"/>
      <c r="AN16" s="1235"/>
      <c r="AO16" s="316">
        <v>-120313</v>
      </c>
      <c r="AP16" s="316">
        <v>-18296</v>
      </c>
      <c r="AQ16" s="317">
        <v>-14458</v>
      </c>
      <c r="AR16" s="318">
        <v>26.5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193</v>
      </c>
      <c r="AL17" s="1234"/>
      <c r="AM17" s="1234"/>
      <c r="AN17" s="1235"/>
      <c r="AO17" s="316">
        <v>892968</v>
      </c>
      <c r="AP17" s="316">
        <v>135792</v>
      </c>
      <c r="AQ17" s="317">
        <v>179649</v>
      </c>
      <c r="AR17" s="318">
        <v>-24.4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535</v>
      </c>
      <c r="AL21" s="1228"/>
      <c r="AM21" s="1228"/>
      <c r="AN21" s="1229"/>
      <c r="AO21" s="328">
        <v>12.32</v>
      </c>
      <c r="AP21" s="329">
        <v>16.079999999999998</v>
      </c>
      <c r="AQ21" s="330">
        <v>-3.76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536</v>
      </c>
      <c r="AL22" s="1228"/>
      <c r="AM22" s="1228"/>
      <c r="AN22" s="1229"/>
      <c r="AO22" s="333">
        <v>97</v>
      </c>
      <c r="AP22" s="334">
        <v>96</v>
      </c>
      <c r="AQ22" s="335">
        <v>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540</v>
      </c>
      <c r="AL32" s="1219"/>
      <c r="AM32" s="1219"/>
      <c r="AN32" s="1220"/>
      <c r="AO32" s="343">
        <v>529302</v>
      </c>
      <c r="AP32" s="343">
        <v>80490</v>
      </c>
      <c r="AQ32" s="344">
        <v>107391</v>
      </c>
      <c r="AR32" s="345">
        <v>-25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541</v>
      </c>
      <c r="AL33" s="1219"/>
      <c r="AM33" s="1219"/>
      <c r="AN33" s="1220"/>
      <c r="AO33" s="343" t="s">
        <v>526</v>
      </c>
      <c r="AP33" s="343" t="s">
        <v>526</v>
      </c>
      <c r="AQ33" s="344">
        <v>130</v>
      </c>
      <c r="AR33" s="345" t="s">
        <v>526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542</v>
      </c>
      <c r="AL34" s="1219"/>
      <c r="AM34" s="1219"/>
      <c r="AN34" s="1220"/>
      <c r="AO34" s="343" t="s">
        <v>526</v>
      </c>
      <c r="AP34" s="343" t="s">
        <v>526</v>
      </c>
      <c r="AQ34" s="344">
        <v>239</v>
      </c>
      <c r="AR34" s="345" t="s">
        <v>526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543</v>
      </c>
      <c r="AL35" s="1219"/>
      <c r="AM35" s="1219"/>
      <c r="AN35" s="1220"/>
      <c r="AO35" s="343">
        <v>17700</v>
      </c>
      <c r="AP35" s="343">
        <v>2692</v>
      </c>
      <c r="AQ35" s="344">
        <v>23019</v>
      </c>
      <c r="AR35" s="345">
        <v>-88.3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544</v>
      </c>
      <c r="AL36" s="1219"/>
      <c r="AM36" s="1219"/>
      <c r="AN36" s="1220"/>
      <c r="AO36" s="343">
        <v>44184</v>
      </c>
      <c r="AP36" s="343">
        <v>6719</v>
      </c>
      <c r="AQ36" s="344">
        <v>3575</v>
      </c>
      <c r="AR36" s="345">
        <v>87.9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545</v>
      </c>
      <c r="AL37" s="1219"/>
      <c r="AM37" s="1219"/>
      <c r="AN37" s="1220"/>
      <c r="AO37" s="343">
        <v>159</v>
      </c>
      <c r="AP37" s="343">
        <v>24</v>
      </c>
      <c r="AQ37" s="344">
        <v>750</v>
      </c>
      <c r="AR37" s="345">
        <v>-96.8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546</v>
      </c>
      <c r="AL38" s="1222"/>
      <c r="AM38" s="1222"/>
      <c r="AN38" s="1223"/>
      <c r="AO38" s="346">
        <v>14</v>
      </c>
      <c r="AP38" s="346">
        <v>2</v>
      </c>
      <c r="AQ38" s="347">
        <v>17</v>
      </c>
      <c r="AR38" s="335">
        <v>-88.2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547</v>
      </c>
      <c r="AL39" s="1222"/>
      <c r="AM39" s="1222"/>
      <c r="AN39" s="1223"/>
      <c r="AO39" s="343">
        <v>-13693</v>
      </c>
      <c r="AP39" s="343">
        <v>-2082</v>
      </c>
      <c r="AQ39" s="344">
        <v>-4961</v>
      </c>
      <c r="AR39" s="345">
        <v>-58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548</v>
      </c>
      <c r="AL40" s="1219"/>
      <c r="AM40" s="1219"/>
      <c r="AN40" s="1220"/>
      <c r="AO40" s="343">
        <v>-397642</v>
      </c>
      <c r="AP40" s="343">
        <v>-60469</v>
      </c>
      <c r="AQ40" s="344">
        <v>-92273</v>
      </c>
      <c r="AR40" s="345">
        <v>-34.5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180024</v>
      </c>
      <c r="AP41" s="343">
        <v>27376</v>
      </c>
      <c r="AQ41" s="344">
        <v>37889</v>
      </c>
      <c r="AR41" s="345">
        <v>-27.7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517</v>
      </c>
      <c r="AN49" s="1213" t="s">
        <v>552</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553</v>
      </c>
      <c r="AO50" s="360" t="s">
        <v>554</v>
      </c>
      <c r="AP50" s="361" t="s">
        <v>555</v>
      </c>
      <c r="AQ50" s="362" t="s">
        <v>556</v>
      </c>
      <c r="AR50" s="363" t="s">
        <v>557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752625</v>
      </c>
      <c r="AN51" s="365">
        <v>109044</v>
      </c>
      <c r="AO51" s="366">
        <v>-24</v>
      </c>
      <c r="AP51" s="367">
        <v>162193</v>
      </c>
      <c r="AQ51" s="368">
        <v>-7.7</v>
      </c>
      <c r="AR51" s="369">
        <v>-16.3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480358</v>
      </c>
      <c r="AN52" s="373">
        <v>69597</v>
      </c>
      <c r="AO52" s="374">
        <v>4.5</v>
      </c>
      <c r="AP52" s="375">
        <v>79985</v>
      </c>
      <c r="AQ52" s="376">
        <v>-8.8000000000000007</v>
      </c>
      <c r="AR52" s="377">
        <v>13.3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919202</v>
      </c>
      <c r="AN53" s="365">
        <v>135097</v>
      </c>
      <c r="AO53" s="366">
        <v>23.9</v>
      </c>
      <c r="AP53" s="367">
        <v>168868</v>
      </c>
      <c r="AQ53" s="368">
        <v>4.0999999999999996</v>
      </c>
      <c r="AR53" s="369">
        <v>19.8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396690</v>
      </c>
      <c r="AN54" s="373">
        <v>58302</v>
      </c>
      <c r="AO54" s="374">
        <v>-16.2</v>
      </c>
      <c r="AP54" s="375">
        <v>79360</v>
      </c>
      <c r="AQ54" s="376">
        <v>-0.8</v>
      </c>
      <c r="AR54" s="377">
        <v>-15.4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1051411</v>
      </c>
      <c r="AN55" s="365">
        <v>156530</v>
      </c>
      <c r="AO55" s="366">
        <v>15.9</v>
      </c>
      <c r="AP55" s="367">
        <v>202870</v>
      </c>
      <c r="AQ55" s="368">
        <v>20.100000000000001</v>
      </c>
      <c r="AR55" s="369">
        <v>-4.2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646623</v>
      </c>
      <c r="AN56" s="373">
        <v>96267</v>
      </c>
      <c r="AO56" s="374">
        <v>65.099999999999994</v>
      </c>
      <c r="AP56" s="375">
        <v>79735</v>
      </c>
      <c r="AQ56" s="376">
        <v>0.5</v>
      </c>
      <c r="AR56" s="377">
        <v>64.599999999999994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902585</v>
      </c>
      <c r="AN57" s="365">
        <v>135138</v>
      </c>
      <c r="AO57" s="366">
        <v>-13.7</v>
      </c>
      <c r="AP57" s="367">
        <v>167497</v>
      </c>
      <c r="AQ57" s="368">
        <v>-17.399999999999999</v>
      </c>
      <c r="AR57" s="369">
        <v>3.7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478969</v>
      </c>
      <c r="AN58" s="373">
        <v>71713</v>
      </c>
      <c r="AO58" s="374">
        <v>-25.5</v>
      </c>
      <c r="AP58" s="375">
        <v>82571</v>
      </c>
      <c r="AQ58" s="376">
        <v>3.6</v>
      </c>
      <c r="AR58" s="377">
        <v>-29.1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1115592</v>
      </c>
      <c r="AN59" s="365">
        <v>169646</v>
      </c>
      <c r="AO59" s="366">
        <v>25.5</v>
      </c>
      <c r="AP59" s="367">
        <v>190274</v>
      </c>
      <c r="AQ59" s="368">
        <v>13.6</v>
      </c>
      <c r="AR59" s="369">
        <v>11.9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385882</v>
      </c>
      <c r="AN60" s="373">
        <v>58680</v>
      </c>
      <c r="AO60" s="374">
        <v>-18.2</v>
      </c>
      <c r="AP60" s="375">
        <v>88584</v>
      </c>
      <c r="AQ60" s="376">
        <v>7.3</v>
      </c>
      <c r="AR60" s="377">
        <v>-25.5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948283</v>
      </c>
      <c r="AN61" s="380">
        <v>141091</v>
      </c>
      <c r="AO61" s="381">
        <v>5.5</v>
      </c>
      <c r="AP61" s="382">
        <v>178340</v>
      </c>
      <c r="AQ61" s="383">
        <v>2.5</v>
      </c>
      <c r="AR61" s="369">
        <v>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477704</v>
      </c>
      <c r="AN62" s="373">
        <v>70912</v>
      </c>
      <c r="AO62" s="374">
        <v>1.9</v>
      </c>
      <c r="AP62" s="375">
        <v>82047</v>
      </c>
      <c r="AQ62" s="376">
        <v>0.4</v>
      </c>
      <c r="AR62" s="377">
        <v>1.5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5U4yD6NQKuCCCwKGE9mDuCqBB9hyKyHBOy4/+Tk3SkDWFURAho/LgiFhxP9I0CvQj04u13W7cH22+4L5JaOV3g==" saltValue="2lZCZXXJXJNoHXKIvh+U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566</v>
      </c>
    </row>
    <row r="120" spans="125:125" ht="13.5" hidden="1" customHeight="1"/>
    <row r="121" spans="125:125" ht="13.5" hidden="1" customHeight="1">
      <c r="DU121" s="291"/>
    </row>
  </sheetData>
  <sheetProtection algorithmName="SHA-512" hashValue="M88jAMihT6+LOpeODqNRwmSV5kfVO7T+VZYri6a2LuZl5s/nv7sLCwsy2nKyzFkJmzaHql/CHl8IK7jurTyBVA==" saltValue="ime/2y4FAF+4O38fOpij2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567</v>
      </c>
    </row>
  </sheetData>
  <sheetProtection algorithmName="SHA-512" hashValue="YjpOOzc/IT0VmFGuQZ4K8MaLPKsF/S0NCveGrjwuzMFCaiO6ItMcohoWw5qlKQe43uQ+kED4GyxVCfLNdMp4rQ==" saltValue="RNb9++jjRd7efaF4ZHzz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6" t="s">
        <v>3</v>
      </c>
      <c r="D47" s="1236"/>
      <c r="E47" s="1237"/>
      <c r="F47" s="11">
        <v>50.08</v>
      </c>
      <c r="G47" s="12">
        <v>60.95</v>
      </c>
      <c r="H47" s="12">
        <v>64.849999999999994</v>
      </c>
      <c r="I47" s="12">
        <v>63.48</v>
      </c>
      <c r="J47" s="13">
        <v>63.72</v>
      </c>
    </row>
    <row r="48" spans="2:10" ht="57.75" customHeight="1">
      <c r="B48" s="14"/>
      <c r="C48" s="1238" t="s">
        <v>4</v>
      </c>
      <c r="D48" s="1238"/>
      <c r="E48" s="1239"/>
      <c r="F48" s="15">
        <v>10.55</v>
      </c>
      <c r="G48" s="16">
        <v>8.6999999999999993</v>
      </c>
      <c r="H48" s="16">
        <v>5.4</v>
      </c>
      <c r="I48" s="16">
        <v>7.18</v>
      </c>
      <c r="J48" s="17">
        <v>7.87</v>
      </c>
    </row>
    <row r="49" spans="2:10" ht="57.75" customHeight="1" thickBot="1">
      <c r="B49" s="18"/>
      <c r="C49" s="1240" t="s">
        <v>5</v>
      </c>
      <c r="D49" s="1240"/>
      <c r="E49" s="1241"/>
      <c r="F49" s="19">
        <v>6.29</v>
      </c>
      <c r="G49" s="20">
        <v>7.8</v>
      </c>
      <c r="H49" s="20">
        <v>0.78</v>
      </c>
      <c r="I49" s="20">
        <v>1.02</v>
      </c>
      <c r="J49" s="21">
        <v>1.84</v>
      </c>
    </row>
    <row r="50" spans="2:10" ht="13.5" customHeight="1"/>
  </sheetData>
  <sheetProtection algorithmName="SHA-512" hashValue="qNyjCaFIE4/mMy0iTDhcSDGh3kECRZmBXPiAJekFxighHnanOZrCxeU9pzPz3kQpsLwLaK/8AsnJbPU/DRNy8A==" saltValue="J9Rg5NYTAl7YT17cTnLL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2021-10-01T08:00:07Z</cp:lastPrinted>
  <dcterms:created xsi:type="dcterms:W3CDTF">2021-02-05T05:07:56Z</dcterms:created>
  <dcterms:modified xsi:type="dcterms:W3CDTF">2021-10-26T05:49:56Z</dcterms:modified>
  <cp:category/>
</cp:coreProperties>
</file>