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35" i="10"/>
  <c r="CO34" i="10"/>
  <c r="AM34" i="10"/>
  <c r="U34" i="10"/>
  <c r="U35" i="10" s="1"/>
  <c r="U36" i="10" s="1"/>
  <c r="U37" i="10" s="1"/>
  <c r="C34" i="10"/>
  <c r="BE34" i="10" l="1"/>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<sst xmlns="http://schemas.openxmlformats.org/spreadsheetml/2006/main" count="1107" uniqueCount="584">
  <si>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</si>
  <si>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</si>
  <si>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</si>
  <si>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</si>
  <si>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</si>
  <si>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</si>
  <si>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</si>
  <si>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</si>
  <si>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</si>
  <si>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</si>
  <si>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</si>
  <si>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</si>
  <si>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</si>
  <si>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</si>
  <si>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</si>
  <si>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</si>
  <si>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</si>
  <si>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</si>
  <si>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</si>
  <si>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</si>
  <si>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</si>
  <si>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</si>
  <si>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</si>
  <si>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</si>
  <si>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</si>
  <si>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</si>
  <si>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</si>
  <si>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</si>
  <si>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</si>
  <si>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</si>
  <si>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</si>
  <si>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</si>
  <si>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</si>
  <si>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</si>
  <si>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</si>
  <si>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</si>
  <si>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</si>
  <si>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</si>
  <si>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</si>
  <si>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</si>
  <si>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</si>
  <si>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</si>
  <si>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</si>
  <si>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</si>
  <si>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</si>
  <si>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</si>
  <si>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</si>
  <si>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</si>
  <si>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</si>
  <si>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</si>
  <si>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</si>
  <si>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</si>
  <si>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</si>
  <si>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</si>
  <si>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</si>
  <si>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</si>
  <si>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</si>
  <si>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</si>
  <si>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</si>
  <si>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</si>
  <si>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</si>
  <si>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</si>
  <si>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</si>
  <si>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</si>
  <si>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</si>
  <si>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</si>
  <si>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</si>
  <si>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</si>
  <si>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</si>
  <si>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</si>
  <si>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</si>
  <si>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</si>
  <si>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</si>
  <si>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</si>
  <si>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</si>
  <si>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</si>
  <si>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</si>
  <si>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</si>
  <si>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</si>
  <si>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</si>
  <si>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</si>
  <si>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</si>
  <si>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</si>
  <si>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</si>
  <si>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</si>
  <si>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</si>
  <si>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</si>
  <si>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</si>
  <si>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</si>
  <si>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</si>
  <si>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</si>
  <si>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</si>
  <si>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</si>
  <si>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</si>
  <si>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</si>
  <si>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</si>
  <si>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</si>
  <si>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</si>
  <si>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東串良町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</si>
  <si>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</si>
  <si>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</si>
  <si>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</si>
  <si>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</si>
  <si>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</si>
  <si>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</si>
  <si>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</si>
  <si>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</si>
  <si>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</si>
  <si>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</si>
  <si>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</si>
  <si>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</si>
  <si>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</si>
  <si>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</si>
  <si>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</si>
  <si>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</si>
  <si>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</si>
  <si>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</si>
  <si>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</si>
  <si>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</si>
  <si>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</si>
  <si>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</si>
  <si>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</si>
  <si>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</si>
  <si>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</si>
  <si>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</si>
  <si>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</si>
  <si>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</si>
  <si>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</si>
  <si>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</si>
  <si>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</si>
  <si>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</si>
  <si>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</si>
  <si>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</si>
  <si>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</si>
  <si>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</si>
  <si>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</si>
  <si>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</si>
  <si>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</si>
  <si>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</si>
  <si>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</si>
  <si>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</si>
  <si>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</si>
  <si>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</si>
  <si>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</si>
  <si>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</si>
  <si>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</si>
  <si>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</si>
  <si>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</si>
  <si>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</si>
  <si>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</si>
  <si>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</si>
  <si>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</si>
  <si>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</si>
  <si>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</si>
  <si>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</si>
  <si>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</si>
  <si>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</si>
  <si>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</si>
  <si>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</si>
  <si>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</si>
  <si>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</si>
  <si>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</si>
  <si>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</si>
  <si>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</si>
  <si>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</si>
  <si>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</si>
  <si>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</si>
  <si>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</si>
  <si>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</si>
  <si>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</si>
  <si>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</si>
  <si>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</si>
  <si>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</si>
  <si>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</si>
  <si>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</si>
  <si>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</si>
  <si>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</si>
  <si>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</si>
  <si>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</si>
  <si>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</si>
  <si>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</si>
  <si>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</si>
  <si>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</si>
  <si>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</si>
  <si>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</si>
  <si>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</si>
  <si>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</si>
  <si>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</si>
  <si>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</si>
  <si>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</si>
  <si>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</si>
  <si>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</si>
  <si>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</si>
  <si>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</si>
  <si>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</si>
  <si>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</si>
  <si>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</si>
  <si>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</si>
  <si>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</si>
  <si>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</si>
  <si>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</si>
  <si>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</si>
  <si>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</si>
  <si>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</si>
  <si>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</si>
  <si>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</si>
  <si>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</si>
  <si>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</si>
  <si>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</si>
  <si>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</si>
  <si>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</si>
  <si>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</si>
  <si>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</si>
  <si>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</si>
  <si>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</si>
  <si>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</si>
  <si>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</si>
  <si>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</si>
  <si>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鹿児島県東串良町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</si>
  <si>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</si>
  <si>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</si>
  <si>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</si>
  <si>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</si>
  <si>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</si>
  <si>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</si>
  <si>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</si>
  <si>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</si>
  <si>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</si>
  <si>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</si>
  <si>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</si>
  <si>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</si>
  <si>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</si>
  <si>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</si>
  <si>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</si>
  <si>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</si>
  <si>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</si>
  <si>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</si>
  <si>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</si>
  <si>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</si>
  <si>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</si>
  <si>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</si>
  <si>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</si>
  <si>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</si>
  <si>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</si>
  <si>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</si>
  <si>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</si>
  <si>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</si>
  <si>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</si>
  <si>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</si>
  <si>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</si>
  <si>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</si>
  <si>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</si>
  <si>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</si>
  <si>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</si>
  <si>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</si>
  <si>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</si>
  <si>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</si>
  <si>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</si>
  <si>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</si>
  <si>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</si>
  <si>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</si>
  <si>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</si>
  <si>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</si>
  <si>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</si>
  <si>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</si>
  <si>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</si>
  <si>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</si>
  <si>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</si>
  <si>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</si>
  <si>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</si>
  <si>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</si>
  <si>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</si>
  <si>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</si>
  <si>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</si>
  <si>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</si>
  <si>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</si>
  <si>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</si>
  <si>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</si>
  <si>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</si>
  <si>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</si>
  <si>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</si>
  <si>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</si>
  <si>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</si>
  <si>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</si>
  <si>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</si>
  <si>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</si>
  <si>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</si>
  <si>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</si>
  <si>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</si>
  <si>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</si>
  <si>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</si>
  <si>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</si>
  <si>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</si>
  <si>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</si>
  <si>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</si>
  <si>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</si>
  <si>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</si>
  <si>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</si>
  <si>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</si>
  <si>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</si>
  <si>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</si>
  <si>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</si>
  <si>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</si>
  <si>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</si>
  <si>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</si>
  <si>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</si>
  <si>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</si>
  <si>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</si>
  <si>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</si>
  <si>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</si>
  <si>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</si>
  <si>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</si>
  <si>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</si>
  <si>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</si>
  <si>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</si>
  <si>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</si>
  <si>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</si>
  <si>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</si>
  <si>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</si>
  <si>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</si>
  <si>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</si>
  <si>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</si>
  <si>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</si>
  <si>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</si>
  <si>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</si>
  <si>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</si>
  <si>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</si>
  <si>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</si>
  <si>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</si>
  <si>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</si>
  <si>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</si>
  <si>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</si>
  <si>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</si>
  <si>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</si>
  <si>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</si>
  <si>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</si>
  <si>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</si>
  <si>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</si>
  <si>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</si>
  <si>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</si>
  <si>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</si>
  <si>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</si>
  <si>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</si>
  <si>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</si>
  <si>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</si>
  <si>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</si>
  <si>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</si>
  <si>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</si>
  <si>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</si>
  <si>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</si>
  <si>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</si>
  <si>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</si>
  <si>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</si>
  <si>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</si>
  <si>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</si>
  <si>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</si>
  <si>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</si>
  <si>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</si>
  <si>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</si>
  <si>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</si>
  <si>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</si>
  <si>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</si>
  <si>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</si>
  <si>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</si>
  <si>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</si>
  <si>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</si>
  <si>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</si>
  <si>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鹿児島県東串良町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</si>
  <si>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</si>
  <si>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</si>
  <si>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</si>
  <si>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</si>
  <si>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</si>
  <si>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</si>
  <si>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</si>
  <si>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</si>
  <si>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</si>
  <si>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</si>
  <si>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</si>
  <si>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</si>
  <si>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</si>
  <si>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</si>
  <si>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</si>
  <si>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</si>
  <si>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</si>
  <si>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</si>
  <si>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</si>
  <si>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</si>
  <si>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</si>
  <si>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</si>
  <si>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</si>
  <si>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</si>
  <si>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</si>
  <si>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</si>
  <si>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</si>
  <si>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</si>
  <si>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</si>
  <si>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</si>
  <si>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</si>
  <si>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</si>
  <si>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</si>
  <si>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東串良町国民健康保険特別会計</t>
    <phoneticPr fontId="5"/>
  </si>
  <si>
    <t>東串良町介護保険特別会計（保険事業勘定）</t>
    <phoneticPr fontId="5"/>
  </si>
  <si>
    <t>東串良町介護保険特別会計（サービス事業勘定）</t>
    <phoneticPr fontId="5"/>
  </si>
  <si>
    <t>東串良町後期高齢者医療特別会計</t>
    <phoneticPr fontId="5"/>
  </si>
  <si>
    <t>東串良町簡易水道事業特別会計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</si>
  <si>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</si>
  <si>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</si>
  <si>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</si>
  <si>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</si>
  <si>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</si>
  <si>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</si>
  <si>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</si>
  <si>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</si>
  <si>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</si>
  <si>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</si>
  <si>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</si>
  <si>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</si>
  <si>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</si>
  <si>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</si>
  <si>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</si>
  <si>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</si>
  <si>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</si>
  <si>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</si>
  <si>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</si>
  <si>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</si>
  <si>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</si>
  <si>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</si>
  <si>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</si>
  <si>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</si>
  <si>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</si>
  <si>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</si>
  <si>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</si>
  <si>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</si>
  <si>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</si>
  <si>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</si>
  <si>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</si>
  <si>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</si>
  <si>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</si>
  <si>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</si>
  <si>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</si>
  <si>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</si>
  <si>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</si>
  <si>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</si>
  <si>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</si>
  <si>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</si>
  <si>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</si>
  <si>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</si>
  <si>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</si>
  <si>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</si>
  <si>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</si>
  <si>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</si>
  <si>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</si>
  <si>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</si>
  <si>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</si>
  <si>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</si>
  <si>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</si>
  <si>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</si>
  <si>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</si>
  <si>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</si>
  <si>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</si>
  <si>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</si>
  <si>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</si>
  <si>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</si>
  <si>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</si>
  <si>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</si>
  <si>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</si>
  <si>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</si>
  <si>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</si>
  <si>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</si>
  <si>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</si>
  <si>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</si>
  <si>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</si>
  <si>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</si>
  <si>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</si>
  <si>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</si>
  <si>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</si>
  <si>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</si>
  <si>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</si>
  <si>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</si>
  <si>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</si>
  <si>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</si>
  <si>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</si>
  <si>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</si>
  <si>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</si>
  <si>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</si>
  <si>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</si>
  <si>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</si>
  <si>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</si>
  <si>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</si>
  <si>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</si>
  <si>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</si>
  <si>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</si>
  <si>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</si>
  <si>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</si>
  <si>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</si>
  <si>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</si>
  <si>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</si>
  <si>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</si>
  <si>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</si>
  <si>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</si>
  <si>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</si>
  <si>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</si>
  <si>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</si>
  <si>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</si>
  <si>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</si>
  <si>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</si>
  <si>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</si>
  <si>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</si>
  <si>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</si>
  <si>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</si>
  <si>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</si>
  <si>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</si>
  <si>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</si>
  <si>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</si>
  <si>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</si>
  <si>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</si>
  <si>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</si>
  <si>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</si>
  <si>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</si>
  <si>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</si>
  <si>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</si>
  <si>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</si>
  <si>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</si>
  <si>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</si>
  <si>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</si>
  <si>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</si>
  <si>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</si>
  <si>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</si>
  <si>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</si>
  <si>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</si>
  <si>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</si>
  <si>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</si>
  <si>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</si>
  <si>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</si>
  <si>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</si>
  <si>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</si>
  <si>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</si>
  <si>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</si>
  <si>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</si>
  <si>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</si>
  <si>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</si>
  <si>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</si>
  <si>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</si>
  <si>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</si>
  <si>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</si>
  <si>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</si>
  <si>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</si>
  <si>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0.81</t>
  </si>
  <si>
    <t>一般会計</t>
  </si>
  <si>
    <t>東串良町介護保険特別会計（保険事業勘定）</t>
  </si>
  <si>
    <t>東串良町簡易水道事業特別会計</t>
  </si>
  <si>
    <t>東串良町国民健康保険特別会計</t>
  </si>
  <si>
    <t>東串良町介護保険特別会計（サービス事業勘定）</t>
  </si>
  <si>
    <t>東串良町後期高齢者医療特別会計</t>
  </si>
  <si>
    <t>その他会計（赤字）</t>
  </si>
  <si>
    <t>その他会計（黒字）</t>
  </si>
  <si>
    <t>H25末</t>
    <phoneticPr fontId="5"/>
  </si>
  <si>
    <t>H26末</t>
    <phoneticPr fontId="5"/>
  </si>
  <si>
    <t>H27末</t>
    <phoneticPr fontId="5"/>
  </si>
  <si>
    <t>H28末</t>
    <phoneticPr fontId="5"/>
  </si>
  <si>
    <t>H29末</t>
    <phoneticPr fontId="5"/>
  </si>
  <si>
    <t>東串良町ふるさと応援基金</t>
    <rPh sb="0" eb="4">
      <t>ヒガシクシラチョウ</t>
    </rPh>
    <rPh sb="8" eb="10">
      <t>オウエン</t>
    </rPh>
    <rPh sb="10" eb="12">
      <t>キキン</t>
    </rPh>
    <phoneticPr fontId="2"/>
  </si>
  <si>
    <t>東串良町公共施設等整備基金</t>
    <rPh sb="0" eb="4">
      <t>ヒガシクシラチョウ</t>
    </rPh>
    <rPh sb="4" eb="6">
      <t>コウキョウ</t>
    </rPh>
    <rPh sb="6" eb="8">
      <t>シセツ</t>
    </rPh>
    <rPh sb="8" eb="9">
      <t>トウ</t>
    </rPh>
    <rPh sb="9" eb="11">
      <t>セイビ</t>
    </rPh>
    <rPh sb="11" eb="13">
      <t>キキン</t>
    </rPh>
    <phoneticPr fontId="2"/>
  </si>
  <si>
    <t>株式配当積立基金</t>
    <rPh sb="0" eb="2">
      <t>カブシキ</t>
    </rPh>
    <rPh sb="2" eb="4">
      <t>ハイトウ</t>
    </rPh>
    <rPh sb="4" eb="6">
      <t>ツミタテ</t>
    </rPh>
    <rPh sb="6" eb="8">
      <t>キキン</t>
    </rPh>
    <phoneticPr fontId="2"/>
  </si>
  <si>
    <t>人づくり基金</t>
    <rPh sb="0" eb="1">
      <t>ヒト</t>
    </rPh>
    <rPh sb="4" eb="6">
      <t>キキン</t>
    </rPh>
    <phoneticPr fontId="2"/>
  </si>
  <si>
    <t>退職手当組合特別負担金</t>
  </si>
  <si>
    <t>大隅肝属広域事務組合</t>
    <rPh sb="0" eb="2">
      <t>オオスミ</t>
    </rPh>
    <rPh sb="2" eb="4">
      <t>キモツキ</t>
    </rPh>
    <rPh sb="4" eb="6">
      <t>コウイキ</t>
    </rPh>
    <rPh sb="6" eb="8">
      <t>ジム</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</si>
  <si>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</si>
  <si>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</si>
  <si>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</si>
  <si>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</si>
  <si>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</si>
  <si>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</si>
  <si>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</si>
  <si>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同等程度であるが、地方債の現在高、将来負担額は増加傾向にあるため、今後の地方債新規発行を慎重に行う必要がある。一方、有形固定資産減価償却率については、類似団体平均を上回っている。主な要因としては、学校施設や児童館の減価償却率が90％以上になっていることと、町内の橋梁・トンネル、幼稚園・保育所等の施設の減価償却率が70％前後と高い数値であることなどが挙げられる。現在、公共施設等総合管理計画に基づき、老朽化した施設の除却等を進めている。今後は、個別計画を策定し、財政状況を考慮しながら、計画的に施設の集約化・複合化、除却等を進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</si>
  <si>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</si>
  <si>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</si>
  <si>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</si>
  <si>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</si>
  <si>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</si>
  <si>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</si>
  <si>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値を下回っているが、緊急防災・減災事業債を発行し、防災施設の整備や、過疎対策事業債を発行し、観光地整備や老朽化した施設整備等を行ったことにより地方債発行額が増加したことで、実質公債費比率は増加傾向にある。それに伴い、将来負担比率も今後増加すると思われるため、今後、住民サービスの低下を招かないよう十分配慮しながら、計画的な地方債の発行と元利償還金の減少に取り組むとともに、公債費や義務的経費の削減を中心に、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</si>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</sst>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82A4-4A6D-A45C-3C94B9D8BD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143538</c:v>
                </c:pt>
                <c:pt idx="1">
                  <c:v>109044</c:v>
                </c:pt>
                <c:pt idx="2">
                  <c:v>135097</c:v>
                </c:pt>
                <c:pt idx="3">
                  <c:v>156530</c:v>
                </c:pt>
                <c:pt idx="4">
                  <c:v>135138</c:v>
                </c:pt>
              </c:numCache>
            </c:numRef>
          </c:val>
          <c:smooth val="0"/>
          <c:extLst>
            <c:ext xmlns:c16="http://schemas.microsoft.com/office/drawing/2014/chart" uri="{C3380CC4-5D6E-409C-BE32-E72D297353CC}">
              <c16:uniqueId val="{00000001-82A4-4A6D-A45C-3C94B9D8BD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6.72</c:v>
                </c:pt>
                <c:pt idx="1">
                  <c:v>10.55</c:v>
                </c:pt>
                <c:pt idx="2">
                  <c:v>8.6999999999999993</c:v>
                </c:pt>
                <c:pt idx="3">
                  <c:v>5.4</c:v>
                </c:pt>
                <c:pt idx="4">
                  <c:v>7.18</c:v>
                </c:pt>
              </c:numCache>
            </c:numRef>
          </c:val>
          <c:extLst>
            <c:ext xmlns:c16="http://schemas.microsoft.com/office/drawing/2014/chart" uri="{C3380CC4-5D6E-409C-BE32-E72D297353CC}">
              <c16:uniqueId val="{00000000-885A-4038-85F5-00D0DE08BC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49.49</c:v>
                </c:pt>
                <c:pt idx="1">
                  <c:v>50.08</c:v>
                </c:pt>
                <c:pt idx="2">
                  <c:v>60.95</c:v>
                </c:pt>
                <c:pt idx="3">
                  <c:v>64.849999999999994</c:v>
                </c:pt>
                <c:pt idx="4">
                  <c:v>63.48</c:v>
                </c:pt>
              </c:numCache>
            </c:numRef>
          </c:val>
          <c:extLst>
            <c:ext xmlns:c16="http://schemas.microsoft.com/office/drawing/2014/chart" uri="{C3380CC4-5D6E-409C-BE32-E72D297353CC}">
              <c16:uniqueId val="{00000001-885A-4038-85F5-00D0DE08BC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6.29</c:v>
                </c:pt>
                <c:pt idx="2">
                  <c:v>7.8</c:v>
                </c:pt>
                <c:pt idx="3">
                  <c:v>0.78</c:v>
                </c:pt>
                <c:pt idx="4">
                  <c:v>1.02</c:v>
                </c:pt>
              </c:numCache>
            </c:numRef>
          </c:val>
          <c:smooth val="0"/>
          <c:extLst>
            <c:ext xmlns:c16="http://schemas.microsoft.com/office/drawing/2014/chart" uri="{C3380CC4-5D6E-409C-BE32-E72D297353CC}">
              <c16:uniqueId val="{00000002-885A-4038-85F5-00D0DE08BC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99-4C73-A7A7-29B2B11885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99-4C73-A7A7-29B2B11885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99-4C73-A7A7-29B2B11885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99-4C73-A7A7-29B2B11885F0}"/>
            </c:ext>
          </c:extLst>
        </c:ser>
        <c:ser>
          <c:idx val="4"/>
          <c:order val="4"/>
          <c:tx>
            <c:strRef>
              <c:f>データシート!$A$31</c:f>
              <c:strCache>
                <c:ptCount val="1"/>
                <c:pt idx="0">
                  <c:v>東串良町後期高齢者医療特別会計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c:v>
                </c:pt>
              </c:numCache>
            </c:numRef>
          </c:val>
          <c:extLst>
            <c:ext xmlns:c16="http://schemas.microsoft.com/office/drawing/2014/chart" uri="{C3380CC4-5D6E-409C-BE32-E72D297353CC}">
              <c16:uniqueId val="{00000004-F099-4C73-A7A7-29B2B11885F0}"/>
            </c:ext>
          </c:extLst>
        </c:ser>
        <c:ser>
          <c:idx val="5"/>
          <c:order val="5"/>
          <c:tx>
            <c:strRef>
              <c:f>データシート!$A$32</c:f>
              <c:strCache>
                <c:ptCount val="1"/>
                <c:pt idx="0">
                  <c:v>東串良町介護保険特別会計（サービス事業勘定）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0.06</c:v>
                </c:pt>
                <c:pt idx="4">
                  <c:v>#N/A</c:v>
                </c:pt>
                <c:pt idx="5">
                  <c:v>7.0000000000000007E-2</c:v>
                </c:pt>
                <c:pt idx="6">
                  <c:v>#N/A</c:v>
                </c:pt>
                <c:pt idx="7">
                  <c:v>0.05</c:v>
                </c:pt>
                <c:pt idx="8">
                  <c:v>#N/A</c:v>
                </c:pt>
                <c:pt idx="9">
                  <c:v>0.06</c:v>
                </c:pt>
              </c:numCache>
            </c:numRef>
          </c:val>
          <c:extLst>
            <c:ext xmlns:c16="http://schemas.microsoft.com/office/drawing/2014/chart" uri="{C3380CC4-5D6E-409C-BE32-E72D297353CC}">
              <c16:uniqueId val="{00000005-F099-4C73-A7A7-29B2B11885F0}"/>
            </c:ext>
          </c:extLst>
        </c:ser>
        <c:ser>
          <c:idx val="6"/>
          <c:order val="6"/>
          <c:tx>
            <c:strRef>
              <c:f>データシート!$A$33</c:f>
              <c:strCache>
                <c:ptCount val="1"/>
                <c:pt idx="0">
                  <c:v>東串良町国民健康保険特別会計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4.29</c:v>
                </c:pt>
                <c:pt idx="2">
                  <c:v>#N/A</c:v>
                </c:pt>
                <c:pt idx="3">
                  <c:v>2.4900000000000002</c:v>
                </c:pt>
                <c:pt idx="4">
                  <c:v>#N/A</c:v>
                </c:pt>
                <c:pt idx="5">
                  <c:v>1.39</c:v>
                </c:pt>
                <c:pt idx="6">
                  <c:v>#N/A</c:v>
                </c:pt>
                <c:pt idx="7">
                  <c:v>3.02</c:v>
                </c:pt>
                <c:pt idx="8">
                  <c:v>#N/A</c:v>
                </c:pt>
                <c:pt idx="9">
                  <c:v>1.28</c:v>
                </c:pt>
              </c:numCache>
            </c:numRef>
          </c:val>
          <c:extLst>
            <c:ext xmlns:c16="http://schemas.microsoft.com/office/drawing/2014/chart" uri="{C3380CC4-5D6E-409C-BE32-E72D297353CC}">
              <c16:uniqueId val="{00000006-F099-4C73-A7A7-29B2B11885F0}"/>
            </c:ext>
          </c:extLst>
        </c:ser>
        <c:ser>
          <c:idx val="7"/>
          <c:order val="7"/>
          <c:tx>
            <c:strRef>
              <c:f>データシート!$A$34</c:f>
              <c:strCache>
                <c:ptCount val="1"/>
                <c:pt idx="0">
                  <c:v>東串良町簡易水道事業特別会計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1.1100000000000001</c:v>
                </c:pt>
                <c:pt idx="2">
                  <c:v>#N/A</c:v>
                </c:pt>
                <c:pt idx="3">
                  <c:v>1.39</c:v>
                </c:pt>
                <c:pt idx="4">
                  <c:v>#N/A</c:v>
                </c:pt>
                <c:pt idx="5">
                  <c:v>1.83</c:v>
                </c:pt>
                <c:pt idx="6">
                  <c:v>#N/A</c:v>
                </c:pt>
                <c:pt idx="7">
                  <c:v>2.23</c:v>
                </c:pt>
                <c:pt idx="8">
                  <c:v>#N/A</c:v>
                </c:pt>
                <c:pt idx="9">
                  <c:v>1.35</c:v>
                </c:pt>
              </c:numCache>
            </c:numRef>
          </c:val>
          <c:extLst>
            <c:ext xmlns:c16="http://schemas.microsoft.com/office/drawing/2014/chart" uri="{C3380CC4-5D6E-409C-BE32-E72D297353CC}">
              <c16:uniqueId val="{00000007-F099-4C73-A7A7-29B2B11885F0}"/>
            </c:ext>
          </c:extLst>
        </c:ser>
        <c:ser>
          <c:idx val="8"/>
          <c:order val="8"/>
          <c:tx>
            <c:strRef>
              <c:f>データシート!$A$35</c:f>
              <c:strCache>
                <c:ptCount val="1"/>
                <c:pt idx="0">
                  <c:v>東串良町介護保険特別会計（保険事業勘定）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1.36</c:v>
                </c:pt>
                <c:pt idx="2">
                  <c:v>#N/A</c:v>
                </c:pt>
                <c:pt idx="3">
                  <c:v>2.14</c:v>
                </c:pt>
                <c:pt idx="4">
                  <c:v>#N/A</c:v>
                </c:pt>
                <c:pt idx="5">
                  <c:v>3.37</c:v>
                </c:pt>
                <c:pt idx="6">
                  <c:v>#N/A</c:v>
                </c:pt>
                <c:pt idx="7">
                  <c:v>2.08</c:v>
                </c:pt>
                <c:pt idx="8">
                  <c:v>#N/A</c:v>
                </c:pt>
                <c:pt idx="9">
                  <c:v>2.2000000000000002</c:v>
                </c:pt>
              </c:numCache>
            </c:numRef>
          </c:val>
          <c:extLst>
            <c:ext xmlns:c16="http://schemas.microsoft.com/office/drawing/2014/chart" uri="{C3380CC4-5D6E-409C-BE32-E72D297353CC}">
              <c16:uniqueId val="{00000008-F099-4C73-A7A7-29B2B11885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6.72</c:v>
                </c:pt>
                <c:pt idx="2">
                  <c:v>#N/A</c:v>
                </c:pt>
                <c:pt idx="3">
                  <c:v>10.54</c:v>
                </c:pt>
                <c:pt idx="4">
                  <c:v>#N/A</c:v>
                </c:pt>
                <c:pt idx="5">
                  <c:v>8.6999999999999993</c:v>
                </c:pt>
                <c:pt idx="6">
                  <c:v>#N/A</c:v>
                </c:pt>
                <c:pt idx="7">
                  <c:v>5.39</c:v>
                </c:pt>
                <c:pt idx="8">
                  <c:v>#N/A</c:v>
                </c:pt>
                <c:pt idx="9">
                  <c:v>7.18</c:v>
                </c:pt>
              </c:numCache>
            </c:numRef>
          </c:val>
          <c:extLst>
            <c:ext xmlns:c16="http://schemas.microsoft.com/office/drawing/2014/chart" uri="{C3380CC4-5D6E-409C-BE32-E72D297353CC}">
              <c16:uniqueId val="{00000009-F099-4C73-A7A7-29B2B11885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341</c:v>
                </c:pt>
                <c:pt idx="5">
                  <c:v>350</c:v>
                </c:pt>
                <c:pt idx="8">
                  <c:v>361</c:v>
                </c:pt>
                <c:pt idx="11">
                  <c:v>374</c:v>
                </c:pt>
                <c:pt idx="14">
                  <c:v>396</c:v>
                </c:pt>
              </c:numCache>
            </c:numRef>
          </c:val>
          <c:extLst>
            <c:ext xmlns:c16="http://schemas.microsoft.com/office/drawing/2014/chart" uri="{C3380CC4-5D6E-409C-BE32-E72D297353CC}">
              <c16:uniqueId val="{00000000-CA35-4D82-ACFB-41C3D87560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35-4D82-ACFB-41C3D87560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18</c:v>
                </c:pt>
                <c:pt idx="6">
                  <c:v>0</c:v>
                </c:pt>
                <c:pt idx="9">
                  <c:v>0</c:v>
                </c:pt>
                <c:pt idx="12">
                  <c:v>0</c:v>
                </c:pt>
              </c:numCache>
            </c:numRef>
          </c:val>
          <c:extLst>
            <c:ext xmlns:c16="http://schemas.microsoft.com/office/drawing/2014/chart" uri="{C3380CC4-5D6E-409C-BE32-E72D297353CC}">
              <c16:uniqueId val="{00000002-CA35-4D82-ACFB-41C3D87560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c:v>
                </c:pt>
                <c:pt idx="3">
                  <c:v>30</c:v>
                </c:pt>
                <c:pt idx="6">
                  <c:v>42</c:v>
                </c:pt>
                <c:pt idx="9">
                  <c:v>43</c:v>
                </c:pt>
                <c:pt idx="12">
                  <c:v>44</c:v>
                </c:pt>
              </c:numCache>
            </c:numRef>
          </c:val>
          <c:extLst>
            <c:ext xmlns:c16="http://schemas.microsoft.com/office/drawing/2014/chart" uri="{C3380CC4-5D6E-409C-BE32-E72D297353CC}">
              <c16:uniqueId val="{00000003-CA35-4D82-ACFB-41C3D87560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c:v>
                </c:pt>
                <c:pt idx="3">
                  <c:v>11</c:v>
                </c:pt>
                <c:pt idx="6">
                  <c:v>7</c:v>
                </c:pt>
                <c:pt idx="9">
                  <c:v>7</c:v>
                </c:pt>
                <c:pt idx="12">
                  <c:v>11</c:v>
                </c:pt>
              </c:numCache>
            </c:numRef>
          </c:val>
          <c:extLst>
            <c:ext xmlns:c16="http://schemas.microsoft.com/office/drawing/2014/chart" uri="{C3380CC4-5D6E-409C-BE32-E72D297353CC}">
              <c16:uniqueId val="{00000004-CA35-4D82-ACFB-41C3D87560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35-4D82-ACFB-41C3D87560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35-4D82-ACFB-41C3D87560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430</c:v>
                </c:pt>
                <c:pt idx="3">
                  <c:v>432</c:v>
                </c:pt>
                <c:pt idx="6">
                  <c:v>441</c:v>
                </c:pt>
                <c:pt idx="9">
                  <c:v>472</c:v>
                </c:pt>
                <c:pt idx="12">
                  <c:v>524</c:v>
                </c:pt>
              </c:numCache>
            </c:numRef>
          </c:val>
          <c:extLst>
            <c:ext xmlns:c16="http://schemas.microsoft.com/office/drawing/2014/chart" uri="{C3380CC4-5D6E-409C-BE32-E72D297353CC}">
              <c16:uniqueId val="{00000007-CA35-4D82-ACFB-41C3D87560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133</c:v>
                </c:pt>
                <c:pt idx="2">
                  <c:v>#N/A</c:v>
                </c:pt>
                <c:pt idx="3">
                  <c:v>#N/A</c:v>
                </c:pt>
                <c:pt idx="4">
                  <c:v>141</c:v>
                </c:pt>
                <c:pt idx="5">
                  <c:v>#N/A</c:v>
                </c:pt>
                <c:pt idx="6">
                  <c:v>#N/A</c:v>
                </c:pt>
                <c:pt idx="7">
                  <c:v>129</c:v>
                </c:pt>
                <c:pt idx="8">
                  <c:v>#N/A</c:v>
                </c:pt>
                <c:pt idx="9">
                  <c:v>#N/A</c:v>
                </c:pt>
                <c:pt idx="10">
                  <c:v>148</c:v>
                </c:pt>
                <c:pt idx="11">
                  <c:v>#N/A</c:v>
                </c:pt>
                <c:pt idx="12">
                  <c:v>#N/A</c:v>
                </c:pt>
                <c:pt idx="13">
                  <c:v>183</c:v>
                </c:pt>
                <c:pt idx="14">
                  <c:v>#N/A</c:v>
                </c:pt>
              </c:numCache>
            </c:numRef>
          </c:val>
          <c:smooth val="0"/>
          <c:extLst>
            <c:ext xmlns:c16="http://schemas.microsoft.com/office/drawing/2014/chart" uri="{C3380CC4-5D6E-409C-BE32-E72D297353CC}">
              <c16:uniqueId val="{00000008-CA35-4D82-ACFB-41C3D87560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3790</c:v>
                </c:pt>
                <c:pt idx="5">
                  <c:v>4058</c:v>
                </c:pt>
                <c:pt idx="8">
                  <c:v>4289</c:v>
                </c:pt>
                <c:pt idx="11">
                  <c:v>4530</c:v>
                </c:pt>
                <c:pt idx="14">
                  <c:v>4686</c:v>
                </c:pt>
              </c:numCache>
            </c:numRef>
          </c:val>
          <c:extLst>
            <c:ext xmlns:c16="http://schemas.microsoft.com/office/drawing/2014/chart" uri="{C3380CC4-5D6E-409C-BE32-E72D297353CC}">
              <c16:uniqueId val="{00000000-EE05-4C9E-AC11-5B9717C6AA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155</c:v>
                </c:pt>
                <c:pt idx="5">
                  <c:v>131</c:v>
                </c:pt>
                <c:pt idx="8">
                  <c:v>109</c:v>
                </c:pt>
                <c:pt idx="11">
                  <c:v>97</c:v>
                </c:pt>
                <c:pt idx="14">
                  <c:v>81</c:v>
                </c:pt>
              </c:numCache>
            </c:numRef>
          </c:val>
          <c:extLst>
            <c:ext xmlns:c16="http://schemas.microsoft.com/office/drawing/2014/chart" uri="{C3380CC4-5D6E-409C-BE32-E72D297353CC}">
              <c16:uniqueId val="{00000001-EE05-4C9E-AC11-5B9717C6AA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1862</c:v>
                </c:pt>
                <c:pt idx="5">
                  <c:v>2018</c:v>
                </c:pt>
                <c:pt idx="8">
                  <c:v>2377</c:v>
                </c:pt>
                <c:pt idx="11">
                  <c:v>2617</c:v>
                </c:pt>
                <c:pt idx="14">
                  <c:v>2700</c:v>
                </c:pt>
              </c:numCache>
            </c:numRef>
          </c:val>
          <c:extLst>
            <c:ext xmlns:c16="http://schemas.microsoft.com/office/drawing/2014/chart" uri="{C3380CC4-5D6E-409C-BE32-E72D297353CC}">
              <c16:uniqueId val="{00000002-EE05-4C9E-AC11-5B9717C6AA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05-4C9E-AC11-5B9717C6AA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05-4C9E-AC11-5B9717C6AA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05-4C9E-AC11-5B9717C6AA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648</c:v>
                </c:pt>
                <c:pt idx="3">
                  <c:v>583</c:v>
                </c:pt>
                <c:pt idx="6">
                  <c:v>490</c:v>
                </c:pt>
                <c:pt idx="9">
                  <c:v>454</c:v>
                </c:pt>
                <c:pt idx="12">
                  <c:v>451</c:v>
                </c:pt>
              </c:numCache>
            </c:numRef>
          </c:val>
          <c:extLst>
            <c:ext xmlns:c16="http://schemas.microsoft.com/office/drawing/2014/chart" uri="{C3380CC4-5D6E-409C-BE32-E72D297353CC}">
              <c16:uniqueId val="{00000006-EE05-4C9E-AC11-5B9717C6AA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321</c:v>
                </c:pt>
                <c:pt idx="3">
                  <c:v>315</c:v>
                </c:pt>
                <c:pt idx="6">
                  <c:v>278</c:v>
                </c:pt>
                <c:pt idx="9">
                  <c:v>245</c:v>
                </c:pt>
                <c:pt idx="12">
                  <c:v>200</c:v>
                </c:pt>
              </c:numCache>
            </c:numRef>
          </c:val>
          <c:extLst>
            <c:ext xmlns:c16="http://schemas.microsoft.com/office/drawing/2014/chart" uri="{C3380CC4-5D6E-409C-BE32-E72D297353CC}">
              <c16:uniqueId val="{00000007-EE05-4C9E-AC11-5B9717C6AA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c:v>
                </c:pt>
                <c:pt idx="3">
                  <c:v>148</c:v>
                </c:pt>
                <c:pt idx="6">
                  <c:v>187</c:v>
                </c:pt>
                <c:pt idx="9">
                  <c:v>230</c:v>
                </c:pt>
                <c:pt idx="12">
                  <c:v>330</c:v>
                </c:pt>
              </c:numCache>
            </c:numRef>
          </c:val>
          <c:extLst>
            <c:ext xmlns:c16="http://schemas.microsoft.com/office/drawing/2014/chart" uri="{C3380CC4-5D6E-409C-BE32-E72D297353CC}">
              <c16:uniqueId val="{00000008-EE05-4C9E-AC11-5B9717C6AA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c:v>
                </c:pt>
                <c:pt idx="3">
                  <c:v>43</c:v>
                </c:pt>
                <c:pt idx="6">
                  <c:v>3</c:v>
                </c:pt>
                <c:pt idx="9">
                  <c:v>15</c:v>
                </c:pt>
                <c:pt idx="12">
                  <c:v>324</c:v>
                </c:pt>
              </c:numCache>
            </c:numRef>
          </c:val>
          <c:extLst>
            <c:ext xmlns:c16="http://schemas.microsoft.com/office/drawing/2014/chart" uri="{C3380CC4-5D6E-409C-BE32-E72D297353CC}">
              <c16:uniqueId val="{00000009-EE05-4C9E-AC11-5B9717C6AA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4783</c:v>
                </c:pt>
                <c:pt idx="3">
                  <c:v>5016</c:v>
                </c:pt>
                <c:pt idx="6">
                  <c:v>5206</c:v>
                </c:pt>
                <c:pt idx="9">
                  <c:v>5437</c:v>
                </c:pt>
                <c:pt idx="12">
                  <c:v>5551</c:v>
                </c:pt>
              </c:numCache>
            </c:numRef>
          </c:val>
          <c:extLst>
            <c:ext xmlns:c16="http://schemas.microsoft.com/office/drawing/2014/chart" uri="{C3380CC4-5D6E-409C-BE32-E72D297353CC}">
              <c16:uniqueId val="{0000000A-EE05-4C9E-AC11-5B9717C6AA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05-4C9E-AC11-5B9717C6AA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1611</c:v>
                </c:pt>
                <c:pt idx="1">
                  <c:v>1719</c:v>
                </c:pt>
                <c:pt idx="2">
                  <c:v>1697</c:v>
                </c:pt>
              </c:numCache>
            </c:numRef>
          </c:val>
          <c:extLst>
            <c:ext xmlns:c16="http://schemas.microsoft.com/office/drawing/2014/chart" uri="{C3380CC4-5D6E-409C-BE32-E72D297353CC}">
              <c16:uniqueId val="{00000000-7CC9-4A40-A52E-A90C7181F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228</c:v>
                </c:pt>
                <c:pt idx="1">
                  <c:v>298</c:v>
                </c:pt>
                <c:pt idx="2">
                  <c:v>298</c:v>
                </c:pt>
              </c:numCache>
            </c:numRef>
          </c:val>
          <c:extLst>
            <c:ext xmlns:c16="http://schemas.microsoft.com/office/drawing/2014/chart" uri="{C3380CC4-5D6E-409C-BE32-E72D297353CC}">
              <c16:uniqueId val="{00000001-7CC9-4A40-A52E-A90C7181F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306</c:v>
                </c:pt>
                <c:pt idx="1">
                  <c:v>334</c:v>
                </c:pt>
                <c:pt idx="2">
                  <c:v>417</c:v>
                </c:pt>
              </c:numCache>
            </c:numRef>
          </c:val>
          <c:extLst>
            <c:ext xmlns:c16="http://schemas.microsoft.com/office/drawing/2014/chart" uri="{C3380CC4-5D6E-409C-BE32-E72D297353CC}">
              <c16:uniqueId val="{00000002-7CC9-4A40-A52E-A90C7181FD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{76AAC236-79EE-495B-A1FA-C97442DB24D4}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000-4315-88E6-34F480068D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{79605D90-02EA-4285-86F6-9F113AB964F9}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00-4315-88E6-34F480068D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{35B6E9BF-0D0D-496C-8DF0-D96343003B8A}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00-4315-88E6-34F480068D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{B132C7D1-DCDF-4992-A175-54C3F008D1AC}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00-4315-88E6-34F480068D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{C9841F46-1561-4E2D-9054-F36D50CAE7C0}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00-4315-88E6-34F480068D2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{DE9DB71C-6F3B-45C3-A9A0-91124D32147E}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000-4315-88E6-34F480068D2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{CDA3EC5C-6293-43D6-A67A-14204C736FA8}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000-4315-88E6-34F480068D2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{9B8376E3-C8F8-4EE9-B7A3-6849C0F4A9FD}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000-4315-88E6-34F480068D2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{0477C4CD-482D-4952-BDE9-CF7197E2AE7A}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000-4315-88E6-34F480068D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61.5</c:v>
                </c:pt>
                <c:pt idx="24">
                  <c:v>60.3</c:v>
                </c:pt>
                <c:pt idx="32">
                  <c:v>64.400000000000006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000-4315-88E6-34F480068D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{80229E36-83B3-4913-B9E9-DEB3FC99A052}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000-4315-88E6-34F480068D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{84FA5E20-51E0-4904-BB4E-4729AC5838E8}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00-4315-88E6-34F480068D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{86FDC4DE-C728-4A08-9A16-A2E8F2A0F6A1}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00-4315-88E6-34F480068D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{D0B6BC25-FE76-43E5-BD08-0116C9BA2C46}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00-4315-88E6-34F480068D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{CFAF1A22-7AFC-4B3B-A65B-5728B7C7BF12}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00-4315-88E6-34F480068D2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{BEBEC480-327A-4B2A-818D-973D8D458EB3}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000-4315-88E6-34F480068D2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{9468823F-4DC2-4242-832E-FC860F6FED49}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000-4315-88E6-34F480068D2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{CB247C3D-99A5-4208-87D6-32EE9EC36434}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000-4315-88E6-34F480068D2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{8F672AB5-B822-47DF-9115-20B61860317E}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000-4315-88E6-34F480068D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3000-4315-88E6-34F480068D21}"/>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{C0576F7C-A7B9-42CD-AE46-3DE24B86AD2D}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7F3-4884-BA83-829C018803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{9925D497-DCCC-4A20-B137-97CBBE277802}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F3-4884-BA83-829C018803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{C7DA2D48-3D2F-4156-A792-89153E64BA26}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F3-4884-BA83-829C018803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{3D1C66AF-2CA3-4E3B-BFC5-667690244788}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F3-4884-BA83-829C018803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{BB2FE430-2FD5-4C1F-9D2F-C9F8E7C4C3FF}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F3-4884-BA83-829C0188039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{58BA1D0F-8C40-4961-86CD-ADEB67711D04}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7F3-4884-BA83-829C0188039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{7CA656F3-30BB-4B62-ABD8-7F2BC7A66E77}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7F3-4884-BA83-829C0188039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{ABBF7DF0-63A2-4DB0-B65A-66676544F1B2}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7F3-4884-BA83-829C0188039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{14D61CCC-7080-4D79-B1A7-85C552748E35}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7F3-4884-BA83-829C018803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5.8</c:v>
                </c:pt>
                <c:pt idx="24">
                  <c:v>6</c:v>
                </c:pt>
                <c:pt idx="32">
                  <c:v>6.6</c:v>
                </c:pt>
              </c:numCache>
            </c:numRef>
          </c:xVal>
          <c:yVal>
            <c:numRef>
              <c:f>公会計指標分析・財政指標組合せ分析表!$BP$73:$DC$73</c:f>
              <c:numCache>
                <c:formatCode>#,##0.0;"▲ "#,##0.0</c:formatCode>
                <c:ptCount val="40"/>
                <c:pt idx="0">
                  <c:v>4.4000000000000004</c:v>
                </c:pt>
              </c:numCache>
            </c:numRef>
          </c:yVal>
          <c:smooth val="0"/>
          <c:extLst>
            <c:ext xmlns:c16="http://schemas.microsoft.com/office/drawing/2014/chart" uri="{C3380CC4-5D6E-409C-BE32-E72D297353CC}">
              <c16:uniqueId val="{00000009-A7F3-4884-BA83-829C018803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{3F6219BF-7BE4-427D-A12F-584A6494867F}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7F3-4884-BA83-829C018803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{DB34A9B4-2FD3-4AEF-A73D-385636E5E761}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F3-4884-BA83-829C018803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{8D24A4DF-529E-4A79-89F9-0F54CBAB4B05}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F3-4884-BA83-829C018803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{8E77F545-8FD6-44F3-B837-6C85AC8745A0}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F3-4884-BA83-829C018803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{4B46E8FF-3D83-4855-946A-059683A47469}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F3-4884-BA83-829C01880394}"/>
                </c:ext>
              </c:extLst>
            </c:dLbl>
            <c:dLbl>
              <c:idx val="8"/>
              <c:layout>
                <c:manualLayout>
                  <c:x val="-3.1478375214806238E-2"/>
                  <c:y val="-9.31627836567672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{5A200A99-BB7D-4C5E-9529-FDCB5EF05F0F}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7F3-4884-BA83-829C01880394}"/>
                </c:ext>
              </c:extLst>
            </c:dLbl>
            <c:dLbl>
              <c:idx val="16"/>
              <c:layout>
                <c:manualLayout>
                  <c:x val="-3.1917608023415166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{6D1BE1DC-9B65-4D77-916F-75C0F8AEA36B}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7F3-4884-BA83-829C01880394}"/>
                </c:ext>
              </c:extLst>
            </c:dLbl>
            <c:dLbl>
              <c:idx val="24"/>
              <c:layout>
                <c:manualLayout>
                  <c:x val="-3.1697991619110633E-2"/>
                  <c:y val="-1.441256189606606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{C9E06A4A-88C1-46C0-99FF-9756236EACD3}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7F3-4884-BA83-829C01880394}"/>
                </c:ext>
              </c:extLst>
            </c:dLbl>
            <c:dLbl>
              <c:idx val="32"/>
              <c:layout>
                <c:manualLayout>
                  <c:x val="-3.1697991619110633E-2"/>
                  <c:y val="-5.225401344058217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{86235B8D-6F18-4D5E-A7F5-8CEECA9F9503}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7F3-4884-BA83-829C018803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F3-4884-BA83-829C01880394}"/>
            </c:ext>
          </c:extLst>
        </c:ser>
        <c:dLbls>
          <c:showLegendKey val="0"/>
          <c:showVal val="1"/>
          <c:showCatName val="0"/>
          <c:showSerName val="0"/>
          <c:showPercent val="0"/>
          <c:showBubbleSize val="0"/>
        </c:dLbls>
        <c:axId val="84219776"/>
        <c:axId val="84234240"/>
      </c:scatterChart>
      <c:valAx>
        <c:axId val="84219776"/>
        <c:scaling>
          <c:orientation val="minMax"/>
          <c:max val="9.4"/>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999999999999993"/>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元利償還金が前年度より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百万円増加しており、それに伴い実質公債費比率も増加している。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自然災害に備え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緊急防災・減災事業債</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観光地整備や老朽化した施設整備等に過疎対策事業債を発行したことによ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今後も費用対効果を考慮した事業の選択を行い、有利な地方債の発行に努め、財政の健全化を図る。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減債基金残高のうち、実質公債費比率の算定に用いる満期一括償還地方債の償還の財源として積み立てた額はない。</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の分子</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前年度と同様マイナスとなっているが、増加傾向にある。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要因として、将来負担額のうち、</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の現在高、債務負担行為に基づく支出予定額、公営企業債等繰入見込額が前年度より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充当可能財源等は、前年度より増加しているが、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地方税のうち、固定資産税（国有資産等所在市町村交付金）等の減少が見込まれることから、</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充当可能基金が今後減少していく傾向にある。そのため、将来負担額の増加を抑制していく必要がある。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鹿児島県東串良町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・国有資産等所在市町村交付金が毎年減額されているため、将来における一般財源確保のため、財政調整基金を</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億円を目途に積み立てるとしてい</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たが、前年度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財源不足による取り崩しにより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している。また、ふるさと納税返礼品の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活動等の強化により納税額が増加し、基金全体としては、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・今後も厳しい財政状況が続くため、将来における一般財源確保のため、財政調整基金を着実に積み立て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適正な基金管理に努める。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東串良町ふるさと応援基金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：まちづくりに賛同する人々からの寄附金を財源として、魅力あるふるさとづくりを進めていく</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東串良町公共施設等整備基金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共施設等の建設、改修又は維持管理に要する経費の財源確保をするため</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・ふるさと応援基金：返礼品の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活動等に努め、納税者</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によって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・東串良町公共施設等整備基金：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今後活用の見込みのない基金を廃止し、その財源を活用して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・公共施設等の建設、改修又は維持管理に要する経費の財源に充てるため、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公共施設等整備基金に積み立てる。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・地方財政法第７条に基づき、剰余金のうち</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２分の１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を積み立てた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が、財源不足による取り崩しにより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・国有資産等所在市町村交付金が、償却資産の減少に伴い毎年大幅に減額されているため、将来における財源確保のため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目途に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増減なし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・地方債の償還計画を踏まえ、今後も計画的に積み立てを行う。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62E9BCF-8DDC-4E90-B813-3FCFEF5493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05AF83-9070-42B8-BD2F-505DA33EA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CA4A9092-601C-4A88-A605-A98749609ED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774C9128-A14B-4548-9E47-E076024B586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6A9809BA-6CCD-45B1-A7B7-12CC3CC5609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C520FEA8-66DD-4BA4-BB0B-BF326B62B2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51D7FBAA-D246-4669-860D-08C648DBB1E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EB6125F4-51D9-4E00-9463-4E02F4CEFD5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FD1740E7-C30A-4E8A-A6C8-7BAAEECC897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EC06D27-0838-4E31-8881-105B42075DE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B5EFBF62-BDC2-4FD5-9D40-0424736F6A5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FAE83D05-2AE0-4D3E-948A-61906C30FFA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7FE9CCC8-B80B-46E0-97EF-2CBC798C61B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75BEFC4D-390E-45D8-941E-F20B86B048D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63360123-EF61-4B1C-9C95-6A878DA6A6A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A529C7D9-DF45-410F-A09E-034A0BB3644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31743A15-4139-4487-90C8-85F8E3DD470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FC5183CC-7713-44DC-BC3C-181DCCC72C0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6E8B6EC5-36C6-4DEF-ADD0-CA2FC4CF2F0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6,679
6,562
27.78
5,645,168
5,415,515
192,057
2,673,584
5,551,332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7C0F3AB2-04D5-43DB-B4B0-A23439E8878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D8B0C584-EF5E-49B7-AD5D-81EDF174EF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59F37019-9E1D-4235-BE40-5CB0B80814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CEFC44F4-DCD8-4DFB-BE4A-D536B5C8EF5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AF7FFDDF-359A-4567-AC10-7537A480B49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F155FCAB-9EF8-44F9-8675-1B5AC600E76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120781CD-1A81-42F7-BA2E-435B2F4753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23021A4-1FFA-4549-99E3-74526611EF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2BEB40DF-6053-4F8A-AC59-CE7BA78165B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FD4D1A57-D89A-46B3-837D-D62AE958F45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43FF2B0A-CB0B-4A56-A182-9A4B99A001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BD7235BD-2599-4DF9-8709-DA2E6F064DD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560135BD-7F90-4192-B6D4-B0A6B4E3ACD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C2861A0-E9C8-4FCA-B2CC-C80AB8B748C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47CA4EC7-01B9-478F-AAAE-80DFFCDB92C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EE7EE217-35FC-4BE5-9463-1E56ABAF8E8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D13DA509-F7D8-4A09-998B-BC2BB255AD2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53FE122-5C72-4ADA-A6EA-27F2A504695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CEB87102-9FE4-4F72-8B41-CD5890A3C27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E4F94D08-5D17-4208-9C6E-B6A233FC1AE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837B55C4-74AC-4C25-96C8-35600514041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6304825B-E15D-4275-8849-3FFB9ABF12A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D81D0FB-7A94-44CA-8DB9-BF930182D69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1B296C1E-66AE-4E64-ABEB-5AB8A456F42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C3324D25-8E5E-464B-8D5E-EBF0839D0C1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6A4A956-F342-47AB-8493-64BE4F026DE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3BA52A2E-9748-4A77-8FE0-05BDBE2ED79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9D3DDB54-C29D-4D55-BC87-E6BE43C9ABA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B321E7DE-24E7-405F-9333-95B68DDFEFD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249C3036-3792-4F2D-8362-9A9A3EEA522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EF71F26A-69ED-4498-AA94-269ACAD34D4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B240FEF-4F5D-4C6C-975A-4FDAD4F2D1C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70D7AF20-6823-4D9C-AF60-15CD6F6A805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7C503601-51EA-4C41-B99B-93758D9245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明朝" panose="02020609040205080304" pitchFamily="17" charset="-128"/>
              <a:ea typeface="ＭＳ 明朝" panose="02020609040205080304" pitchFamily="17" charset="-128"/>
            </a:rPr>
            <a:t>類似団体平均、鹿児島県平均、全国平均を上回る状況となっているが、公共施設等総合管理計画に基づき、老朽化した施設の除却等を進めている。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今後は、個別計画を策定し、財政状況を考慮しながら、計画的に施設の集約化・複合化や除却等を進める必要がある。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4A3D65EF-4669-4FDD-963A-A43B7FA85B6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8E0B22B7-3373-4E97-91D8-8A4C9E5EF5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a:extLst>
            <a:ext uri="{FF2B5EF4-FFF2-40B4-BE49-F238E27FC236}">
              <a16:creationId xmlns:a16="http://schemas.microsoft.com/office/drawing/2014/main" id="{36E29315-794E-4B14-965E-3890AC859CC5}"/>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B5460C26-43BD-40D6-AD2A-7CC60AA4074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86E828F-9A37-423A-81B6-1D5DAD9EB872}"/>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96CF25F7-EFBE-47F6-9AB5-D529D2DD405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FF038BC2-363F-4F10-B3FF-4D5BCE98664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B9B5AE89-EBB7-477F-859A-4F416D0D797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434CB2AF-8858-41C6-A7A1-D0C66C822A1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6AF579AC-206A-4DAA-BA5F-5257F78F6DB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1FD119D7-B919-4429-91CD-AF855A70580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B808D29A-2C5D-4C33-83FC-944F5331E22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a:extLst>
            <a:ext uri="{FF2B5EF4-FFF2-40B4-BE49-F238E27FC236}">
              <a16:creationId xmlns:a16="http://schemas.microsoft.com/office/drawing/2014/main" id="{482E47E6-7DE3-4956-9E3C-A7074CC02D1E}"/>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1A5FCE7-B122-4111-BD90-5AC46CD9C97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9" name="直線コネクタ 68">
          <a:extLst>
            <a:ext uri="{FF2B5EF4-FFF2-40B4-BE49-F238E27FC236}">
              <a16:creationId xmlns:a16="http://schemas.microsoft.com/office/drawing/2014/main" id="{6A218E9F-9489-4FA4-A903-30F3FF743645}"/>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0" name="有形固定資産減価償却率最小値テキスト">
          <a:extLst>
            <a:ext uri="{FF2B5EF4-FFF2-40B4-BE49-F238E27FC236}">
              <a16:creationId xmlns:a16="http://schemas.microsoft.com/office/drawing/2014/main" id="{BE4AA159-295D-408D-A259-C9BD369BAC3D}"/>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1" name="直線コネクタ 70">
          <a:extLst>
            <a:ext uri="{FF2B5EF4-FFF2-40B4-BE49-F238E27FC236}">
              <a16:creationId xmlns:a16="http://schemas.microsoft.com/office/drawing/2014/main" id="{083B3629-489F-4237-91AB-5CD96D41964A}"/>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2" name="有形固定資産減価償却率最大値テキスト">
          <a:extLst>
            <a:ext uri="{FF2B5EF4-FFF2-40B4-BE49-F238E27FC236}">
              <a16:creationId xmlns:a16="http://schemas.microsoft.com/office/drawing/2014/main" id="{922F93F2-8C93-44FC-A37F-69593FE9E3E8}"/>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3" name="直線コネクタ 72">
          <a:extLst>
            <a:ext uri="{FF2B5EF4-FFF2-40B4-BE49-F238E27FC236}">
              <a16:creationId xmlns:a16="http://schemas.microsoft.com/office/drawing/2014/main" id="{DF1ACD75-AD8C-4B06-8750-43E9A0F47086}"/>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4" name="有形固定資産減価償却率平均値テキスト">
          <a:extLst>
            <a:ext uri="{FF2B5EF4-FFF2-40B4-BE49-F238E27FC236}">
              <a16:creationId xmlns:a16="http://schemas.microsoft.com/office/drawing/2014/main" id="{92F16EF8-2E98-4FD7-9690-2CE4A3345E9B}"/>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5" name="フローチャート: 判断 74">
          <a:extLst>
            <a:ext uri="{FF2B5EF4-FFF2-40B4-BE49-F238E27FC236}">
              <a16:creationId xmlns:a16="http://schemas.microsoft.com/office/drawing/2014/main" id="{97E673F6-D127-47CA-8273-2885B59491E6}"/>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6" name="フローチャート: 判断 75">
          <a:extLst>
            <a:ext uri="{FF2B5EF4-FFF2-40B4-BE49-F238E27FC236}">
              <a16:creationId xmlns:a16="http://schemas.microsoft.com/office/drawing/2014/main" id="{60819D7E-F162-482A-AB1B-3700C66942C6}"/>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7" name="フローチャート: 判断 76">
          <a:extLst>
            <a:ext uri="{FF2B5EF4-FFF2-40B4-BE49-F238E27FC236}">
              <a16:creationId xmlns:a16="http://schemas.microsoft.com/office/drawing/2014/main" id="{085F4CA4-AB16-45C8-AAF8-EDDDFBA4D27D}"/>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8" name="フローチャート: 判断 77">
          <a:extLst>
            <a:ext uri="{FF2B5EF4-FFF2-40B4-BE49-F238E27FC236}">
              <a16:creationId xmlns:a16="http://schemas.microsoft.com/office/drawing/2014/main" id="{DF5F3452-8BB4-4E07-B75C-C7F0088799CA}"/>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76D34F2-51CF-4F7F-BFF7-11B4AE84C73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0C4E98B-393D-403D-98A4-496752A2261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F7BFC3E-9146-4AE8-9103-13BDBD87896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BA3E6D7-B260-4122-AE63-41953B3C1C8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A9E1222-1F45-4028-93C1-1C82C7CC74B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98679</xdr:rowOff>
    </xdr:from>
    <xdr:to>
      <xdr:col>23</xdr:col>
      <xdr:colOff>136525</xdr:colOff>
      <xdr:row>29</xdr:row>
      <xdr:rowOff>28829</xdr:rowOff>
    </xdr:to>
    <xdr:sp macro="" textlink="">
      <xdr:nvSpPr>
        <xdr:cNvPr id="84" name="楕円 83">
          <a:extLst>
            <a:ext uri="{FF2B5EF4-FFF2-40B4-BE49-F238E27FC236}">
              <a16:creationId xmlns:a16="http://schemas.microsoft.com/office/drawing/2014/main" id="{205D48BC-FB49-4CDE-8CEE-978130A3A0DA}"/>
            </a:ext>
          </a:extLst>
        </xdr:cNvPr>
        <xdr:cNvSpPr/>
      </xdr:nvSpPr>
      <xdr:spPr>
        <a:xfrm>
          <a:off x="47117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121556</xdr:rowOff>
    </xdr:from>
    <xdr:ext cx="405111" cy="259045"/>
    <xdr:sp macro="" textlink="">
      <xdr:nvSpPr>
        <xdr:cNvPr id="85" name="有形固定資産減価償却率該当値テキスト">
          <a:extLst>
            <a:ext uri="{FF2B5EF4-FFF2-40B4-BE49-F238E27FC236}">
              <a16:creationId xmlns:a16="http://schemas.microsoft.com/office/drawing/2014/main" id="{6C36EDEF-7EEB-4DFB-8687-724B9E1E5F4D}"/>
            </a:ext>
          </a:extLst>
        </xdr:cNvPr>
        <xdr:cNvSpPr txBox="1"/>
      </xdr:nvSpPr>
      <xdr:spPr>
        <a:xfrm>
          <a:off x="4813300" y="5522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15748</xdr:rowOff>
    </xdr:from>
    <xdr:to>
      <xdr:col>19</xdr:col>
      <xdr:colOff>187325</xdr:colOff>
      <xdr:row>29</xdr:row>
      <xdr:rowOff>117348</xdr:rowOff>
    </xdr:to>
    <xdr:sp macro="" textlink="">
      <xdr:nvSpPr>
        <xdr:cNvPr id="86" name="楕円 85">
          <a:extLst>
            <a:ext uri="{FF2B5EF4-FFF2-40B4-BE49-F238E27FC236}">
              <a16:creationId xmlns:a16="http://schemas.microsoft.com/office/drawing/2014/main" id="{2FFC8006-D02A-410C-850C-30A4DB0807B3}"/>
            </a:ext>
          </a:extLst>
        </xdr:cNvPr>
        <xdr:cNvSpPr/>
      </xdr:nvSpPr>
      <xdr:spPr>
        <a:xfrm>
          <a:off x="4000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149479</xdr:rowOff>
    </xdr:from>
    <xdr:to>
      <xdr:col>23</xdr:col>
      <xdr:colOff>85725</xdr:colOff>
      <xdr:row>29</xdr:row>
      <xdr:rowOff>66548</xdr:rowOff>
    </xdr:to>
    <xdr:cxnSp macro="">
      <xdr:nvCxnSpPr>
        <xdr:cNvPr id="87" name="直線コネクタ 86">
          <a:extLst>
            <a:ext uri="{FF2B5EF4-FFF2-40B4-BE49-F238E27FC236}">
              <a16:creationId xmlns:a16="http://schemas.microsoft.com/office/drawing/2014/main" id="{FA4926A3-BD5E-42F7-BBBF-E191DC4AAFF2}"/>
            </a:ext>
          </a:extLst>
        </xdr:cNvPr>
        <xdr:cNvCxnSpPr/>
      </xdr:nvCxnSpPr>
      <xdr:spPr>
        <a:xfrm flipV="1">
          <a:off x="4051300" y="5721604"/>
          <a:ext cx="7112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88" name="楕円 87">
          <a:extLst>
            <a:ext uri="{FF2B5EF4-FFF2-40B4-BE49-F238E27FC236}">
              <a16:creationId xmlns:a16="http://schemas.microsoft.com/office/drawing/2014/main" id="{901113B6-B99C-4D5D-BF68-F81A60BEF3BE}"/>
            </a:ext>
          </a:extLst>
        </xdr:cNvPr>
        <xdr:cNvSpPr/>
      </xdr:nvSpPr>
      <xdr:spPr>
        <a:xfrm>
          <a:off x="3238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66548</xdr:rowOff>
    </xdr:to>
    <xdr:cxnSp macro="">
      <xdr:nvCxnSpPr>
        <xdr:cNvPr id="89" name="直線コネクタ 88">
          <a:extLst>
            <a:ext uri="{FF2B5EF4-FFF2-40B4-BE49-F238E27FC236}">
              <a16:creationId xmlns:a16="http://schemas.microsoft.com/office/drawing/2014/main" id="{22E5AB25-8DF5-45A1-B6AD-7E7277A71622}"/>
            </a:ext>
          </a:extLst>
        </xdr:cNvPr>
        <xdr:cNvCxnSpPr/>
      </xdr:nvCxnSpPr>
      <xdr:spPr>
        <a:xfrm>
          <a:off x="3289300" y="578421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0" name="n_1aveValue有形固定資産減価償却率">
          <a:extLst>
            <a:ext uri="{FF2B5EF4-FFF2-40B4-BE49-F238E27FC236}">
              <a16:creationId xmlns:a16="http://schemas.microsoft.com/office/drawing/2014/main" id="{9DFB193F-4AEB-4720-B6C3-5697BCE51219}"/>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1" name="n_2aveValue有形固定資産減価償却率">
          <a:extLst>
            <a:ext uri="{FF2B5EF4-FFF2-40B4-BE49-F238E27FC236}">
              <a16:creationId xmlns:a16="http://schemas.microsoft.com/office/drawing/2014/main" id="{3455EE88-E646-4695-8211-54AFD34A24D2}"/>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2" name="n_3aveValue有形固定資産減価償却率">
          <a:extLst>
            <a:ext uri="{FF2B5EF4-FFF2-40B4-BE49-F238E27FC236}">
              <a16:creationId xmlns:a16="http://schemas.microsoft.com/office/drawing/2014/main" id="{66E3E546-617C-4D41-8B8F-CAF3CB4CCB44}"/>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133875</xdr:rowOff>
    </xdr:from>
    <xdr:ext cx="405111" cy="259045"/>
    <xdr:sp macro="" textlink="">
      <xdr:nvSpPr>
        <xdr:cNvPr id="93" name="n_1mainValue有形固定資産減価償却率">
          <a:extLst>
            <a:ext uri="{FF2B5EF4-FFF2-40B4-BE49-F238E27FC236}">
              <a16:creationId xmlns:a16="http://schemas.microsoft.com/office/drawing/2014/main" id="{91BB5C41-EC86-4074-9903-EF3F80A3088C}"/>
            </a:ext>
          </a:extLst>
        </xdr:cNvPr>
        <xdr:cNvSpPr txBox="1"/>
      </xdr:nvSpPr>
      <xdr:spPr>
        <a:xfrm>
          <a:off x="3836044" y="553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107967</xdr:rowOff>
    </xdr:from>
    <xdr:ext cx="405111" cy="259045"/>
    <xdr:sp macro="" textlink="">
      <xdr:nvSpPr>
        <xdr:cNvPr id="94" name="n_2mainValue有形固定資産減価償却率">
          <a:extLst>
            <a:ext uri="{FF2B5EF4-FFF2-40B4-BE49-F238E27FC236}">
              <a16:creationId xmlns:a16="http://schemas.microsoft.com/office/drawing/2014/main" id="{9ED6DE11-E50B-48A4-8D3E-7974C02560BE}"/>
            </a:ext>
          </a:extLst>
        </xdr:cNvPr>
        <xdr:cNvSpPr txBox="1"/>
      </xdr:nvSpPr>
      <xdr:spPr>
        <a:xfrm>
          <a:off x="3086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DFD669A9-97FF-4ACA-BEA7-40DDDAF5401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D5A5B7D-0948-4D9D-BA0A-56D55466BB6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31E5F4DC-591E-4E44-B16C-5C0D2C9F06C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44E0F09B-58FC-490D-9238-3401F36413D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73446C12-46CD-42F6-9D0D-8C1E8A6F03C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60D61F9E-3073-470E-967C-4EDAA28EB20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17EBA549-4654-4A62-A01D-2D49160FF14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1AD813E7-4A93-4855-B5AA-0351A1F4D42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583B7855-F074-4B48-949C-BEC5C29C32B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97B9A17F-D51C-4926-A100-1DB2F19E9F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70CAC19A-DD22-4A30-A623-7734E63D10D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C8B9FC11-5FC9-4467-BE1F-69ADEBBAB12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7B48A051-C1A5-4A20-96DB-CECC3ABF77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過疎対策事業債償還費が増加したことにより、将来負担比率が増加し、また類似団体平均と比較して、人件費の比率が高いこともあり、債務償還</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比率</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が類似団体平均を上回っている。定員管理及び給与の適正化に努め、人件費の抑制に努めるとともに、当該年度の地方債発行額を償還額以下になるようにし、計画的な地方債の発行と元利償還金の減少に取り組む必要がある。</a:t>
          </a:r>
          <a:endParaRPr lang="ja-JP" altLang="ja-JP">
            <a:effectLst/>
            <a:latin typeface="ＭＳ 明朝" panose="02020609040205080304" pitchFamily="17" charset="-128"/>
            <a:ea typeface="ＭＳ 明朝" panose="02020609040205080304" pitchFamily="17"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AC849779-6AC4-440B-AB03-7E93C5B1E1C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5BD207A1-BC1A-4059-BD97-723C621C49A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9C0D3CCC-C162-42EF-86A7-DDD55C65860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a:extLst>
            <a:ext uri="{FF2B5EF4-FFF2-40B4-BE49-F238E27FC236}">
              <a16:creationId xmlns:a16="http://schemas.microsoft.com/office/drawing/2014/main" id="{229FB4E1-6086-4277-85AC-4368D58DF376}"/>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DF5210B4-B01D-401B-A911-02B82C22CEB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80C5AF2E-9412-435B-B01F-38DE509CA78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DE115DC9-15B0-4517-B651-701BCD82A34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E250596-9476-4FEE-A68A-E53444BE6AD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7200E98B-C7AA-49D5-A8F4-3A5EAF51B53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F67504C4-5BF7-4A0A-A78B-DD61EB87B85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E892AAB4-D8B1-4575-A83C-9E2016136BF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775E8E46-E583-4EFD-BC49-8357269A354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52B603C2-A15F-4686-ACAF-C42B6274B70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a:extLst>
            <a:ext uri="{FF2B5EF4-FFF2-40B4-BE49-F238E27FC236}">
              <a16:creationId xmlns:a16="http://schemas.microsoft.com/office/drawing/2014/main" id="{461D3DC3-DAC5-4AE6-A932-D78DA78BC74B}"/>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2AAEDA63-BD26-47E9-AC53-DFE18A574C1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64AFAFA6-3A99-4E6F-A1C6-322D080C9E13}"/>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FF21EAD7-3572-4592-93E8-0865C7BA6EA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5" name="直線コネクタ 124">
          <a:extLst>
            <a:ext uri="{FF2B5EF4-FFF2-40B4-BE49-F238E27FC236}">
              <a16:creationId xmlns:a16="http://schemas.microsoft.com/office/drawing/2014/main" id="{0E16465F-ADA7-4E28-9CA5-7DE3C9B785E4}"/>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比率最小値テキスト">
          <a:extLst>
            <a:ext uri="{FF2B5EF4-FFF2-40B4-BE49-F238E27FC236}">
              <a16:creationId xmlns:a16="http://schemas.microsoft.com/office/drawing/2014/main" id="{2E83F698-A3AC-41FC-9E42-BE30ABE0CBBE}"/>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a:extLst>
            <a:ext uri="{FF2B5EF4-FFF2-40B4-BE49-F238E27FC236}">
              <a16:creationId xmlns:a16="http://schemas.microsoft.com/office/drawing/2014/main" id="{41690A27-E0B8-43D6-9FAB-25714B7FF95B}"/>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8" name="債務償還比率最大値テキスト">
          <a:extLst>
            <a:ext uri="{FF2B5EF4-FFF2-40B4-BE49-F238E27FC236}">
              <a16:creationId xmlns:a16="http://schemas.microsoft.com/office/drawing/2014/main" id="{4A2754D0-641C-4CEF-92E9-157598563FFC}"/>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9" name="直線コネクタ 128">
          <a:extLst>
            <a:ext uri="{FF2B5EF4-FFF2-40B4-BE49-F238E27FC236}">
              <a16:creationId xmlns:a16="http://schemas.microsoft.com/office/drawing/2014/main" id="{8E05335A-9938-4C9B-BA09-8826C730570C}"/>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30" name="債務償還比率平均値テキスト">
          <a:extLst>
            <a:ext uri="{FF2B5EF4-FFF2-40B4-BE49-F238E27FC236}">
              <a16:creationId xmlns:a16="http://schemas.microsoft.com/office/drawing/2014/main" id="{31E71385-31E9-4B2B-A47E-395BA0BEC758}"/>
            </a:ext>
          </a:extLst>
        </xdr:cNvPr>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1" name="フローチャート: 判断 130">
          <a:extLst>
            <a:ext uri="{FF2B5EF4-FFF2-40B4-BE49-F238E27FC236}">
              <a16:creationId xmlns:a16="http://schemas.microsoft.com/office/drawing/2014/main" id="{2E4F8204-6CB9-4753-A8EE-EA132ADB5C38}"/>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2" name="フローチャート: 判断 131">
          <a:extLst>
            <a:ext uri="{FF2B5EF4-FFF2-40B4-BE49-F238E27FC236}">
              <a16:creationId xmlns:a16="http://schemas.microsoft.com/office/drawing/2014/main" id="{9270D703-B1A4-4CCE-B886-A82355CFAFEB}"/>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3EEDC67-F5DD-4F7B-8EC2-7698DF1A0C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87F05FA-F812-4E2A-8F6A-62F73A8C5E3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8FE07826-ACF7-41F0-8931-2E3ED06BF25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474737F-21E1-4A61-B89D-C4FFC8C4B9C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35250F3-CB40-454C-9BB6-C1BB24F2A00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58501</xdr:rowOff>
    </xdr:from>
    <xdr:to>
      <xdr:col>76</xdr:col>
      <xdr:colOff>73025</xdr:colOff>
      <xdr:row>30</xdr:row>
      <xdr:rowOff>160101</xdr:rowOff>
    </xdr:to>
    <xdr:sp macro="" textlink="">
      <xdr:nvSpPr>
        <xdr:cNvPr id="138" name="楕円 137">
          <a:extLst>
            <a:ext uri="{FF2B5EF4-FFF2-40B4-BE49-F238E27FC236}">
              <a16:creationId xmlns:a16="http://schemas.microsoft.com/office/drawing/2014/main" id="{53EA7983-01BA-4A9C-BA0E-09EBBCBAAE6A}"/>
            </a:ext>
          </a:extLst>
        </xdr:cNvPr>
        <xdr:cNvSpPr/>
      </xdr:nvSpPr>
      <xdr:spPr>
        <a:xfrm>
          <a:off x="14744700" y="59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81378</xdr:rowOff>
    </xdr:from>
    <xdr:ext cx="469744" cy="259045"/>
    <xdr:sp macro="" textlink="">
      <xdr:nvSpPr>
        <xdr:cNvPr id="139" name="債務償還比率該当値テキスト">
          <a:extLst>
            <a:ext uri="{FF2B5EF4-FFF2-40B4-BE49-F238E27FC236}">
              <a16:creationId xmlns:a16="http://schemas.microsoft.com/office/drawing/2014/main" id="{AE69F12F-1447-467D-BC42-6280584636FC}"/>
            </a:ext>
          </a:extLst>
        </xdr:cNvPr>
        <xdr:cNvSpPr txBox="1"/>
      </xdr:nvSpPr>
      <xdr:spPr>
        <a:xfrm>
          <a:off x="14846300" y="582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84255</xdr:rowOff>
    </xdr:from>
    <xdr:to>
      <xdr:col>72</xdr:col>
      <xdr:colOff>123825</xdr:colOff>
      <xdr:row>31</xdr:row>
      <xdr:rowOff>14405</xdr:rowOff>
    </xdr:to>
    <xdr:sp macro="" textlink="">
      <xdr:nvSpPr>
        <xdr:cNvPr id="140" name="楕円 139">
          <a:extLst>
            <a:ext uri="{FF2B5EF4-FFF2-40B4-BE49-F238E27FC236}">
              <a16:creationId xmlns:a16="http://schemas.microsoft.com/office/drawing/2014/main" id="{120B2911-93DB-412F-9137-A4A69260A20D}"/>
            </a:ext>
          </a:extLst>
        </xdr:cNvPr>
        <xdr:cNvSpPr/>
      </xdr:nvSpPr>
      <xdr:spPr>
        <a:xfrm>
          <a:off x="14033500" y="59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109301</xdr:rowOff>
    </xdr:from>
    <xdr:to>
      <xdr:col>76</xdr:col>
      <xdr:colOff>22225</xdr:colOff>
      <xdr:row>30</xdr:row>
      <xdr:rowOff>135055</xdr:rowOff>
    </xdr:to>
    <xdr:cxnSp macro="">
      <xdr:nvCxnSpPr>
        <xdr:cNvPr id="141" name="直線コネクタ 140">
          <a:extLst>
            <a:ext uri="{FF2B5EF4-FFF2-40B4-BE49-F238E27FC236}">
              <a16:creationId xmlns:a16="http://schemas.microsoft.com/office/drawing/2014/main" id="{8DD0144F-4267-4595-A2C8-F916F570E3CC}"/>
            </a:ext>
          </a:extLst>
        </xdr:cNvPr>
        <xdr:cNvCxnSpPr/>
      </xdr:nvCxnSpPr>
      <xdr:spPr>
        <a:xfrm flipV="1">
          <a:off x="14084300" y="6024326"/>
          <a:ext cx="7112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42" name="n_1aveValue債務償還比率">
          <a:extLst>
            <a:ext uri="{FF2B5EF4-FFF2-40B4-BE49-F238E27FC236}">
              <a16:creationId xmlns:a16="http://schemas.microsoft.com/office/drawing/2014/main" id="{A5350175-BC2D-434F-864F-F2725FEEE2FC}"/>
            </a:ext>
          </a:extLst>
        </xdr:cNvPr>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30932</xdr:rowOff>
    </xdr:from>
    <xdr:ext cx="469744" cy="259045"/>
    <xdr:sp macro="" textlink="">
      <xdr:nvSpPr>
        <xdr:cNvPr id="143" name="n_1mainValue債務償還比率">
          <a:extLst>
            <a:ext uri="{FF2B5EF4-FFF2-40B4-BE49-F238E27FC236}">
              <a16:creationId xmlns:a16="http://schemas.microsoft.com/office/drawing/2014/main" id="{4FE5C44D-8CFA-4E4A-8B7A-13DC9B0F8561}"/>
            </a:ext>
          </a:extLst>
        </xdr:cNvPr>
        <xdr:cNvSpPr txBox="1"/>
      </xdr:nvSpPr>
      <xdr:spPr>
        <a:xfrm>
          <a:off x="13836727" y="57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1D98AF18-D6B9-4C64-8795-01727E07637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5FD8A321-1B04-4D27-A436-20B143E5073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D5BA9F63-58B0-4290-BB62-9AD72A2366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5505C263-92C0-40A3-A2AB-70B076FD1CF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6F0D7182-2AD9-472E-BF54-425E630C59E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5DD08CD0-7FEE-4896-9424-9F9EA02560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E4EC06-F20B-4BB4-A20D-C1FB7FAE5B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8ECBFD-BE4F-4E49-AFF6-94519980AA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EF398B9-FA80-4F3A-9650-36688D60FC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C5F91E-293D-4758-B844-8CD33BAF622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B9F298-3A5D-4FB4-A0D6-F3BEAC06EA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B09CA3-B52A-4783-83A9-E6557A633E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5D8030-B935-475F-B4DC-29BDB30390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16FEFC-BE1C-44F6-9531-8DE79D44F0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93A9D9-0E33-4529-8CCE-A183647BA7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0550DD-941A-4979-9ED0-31A8BD6802D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6,679
6,562
27.78
5,645,168
5,415,515
192,057
2,673,584
5,551,332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98293A-FE4B-4845-8EFB-7938B5872C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809057-2782-48C1-9540-ED5CE23E5A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6D3CEF-77F2-4E5C-833A-12EDAF358C6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C9318C-CAA0-4127-9141-769C0C6B0F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2438D0-44F6-4995-A98C-EF33910E8F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5E8C298-95FC-4C8E-8BF1-93E117B102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E87032-2F07-4AA6-B79D-1704E5E7BF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D732FC-CE92-4EC2-A027-06B5FDA0F4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1E14BB-889C-4D7A-A626-99D139843B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6353E2-3FB8-46E3-B2B4-13411B8DC6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28CC9A-77BD-476B-B1F8-D9A12FF289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23AD1C-58A2-407B-A966-9D516CEBD1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5D1B359-AC21-4D7C-B0C5-948BBC0E0E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A4E84E-5D81-4D9A-9C7E-1EEB1139130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5FC3CB-E8EB-4BF8-9F67-E19EC911EE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A96BE4-1425-48CC-907C-1E861AC1FD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CECD00-1BBE-44A4-B5FF-DE46B050CB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C41CAC-3AB0-46CB-91C6-94D171A360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0800C5-28CC-4B1E-871D-0E44B32E37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8F86BB5-FF20-4FA0-9004-4FDB352425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2E55E40-481F-4DA0-B3B2-128E589F0B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1C51EE5-EAE2-4BC0-A1FD-B3781B54F3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4A1EAB1-7BA5-47FB-BE54-AA523C9101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9C282DE-3914-4ECE-8BFC-B3D36AE2339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469920B-D4AF-4251-8A9A-B8E3341D6F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22B9A94-ED0A-41AB-8182-751763B8B7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E52D03E-0B47-49CD-A09C-BEF86E84E8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5F62980-CEE8-4FA4-9AEF-F6CC6C0E045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D1ED340-485A-410A-AEF7-D4C8B0C58D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C33386B-C40F-4DB8-A942-E1DEB14A77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4F87CB9-FBBF-41F1-9DA6-7B6F3C2D5C5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A1F6253-458F-4002-91A7-5D21154B650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2D18744-48F3-4350-8232-5BFBDD5AF00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43147F6-0F07-4F5A-B469-943A7A314A3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17B0A7C-389D-44FA-9ABC-393B9D1F2A4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361E8D5-6EA9-4CFE-8E0F-BEC80931EFD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7E4021A-7B75-434A-BC70-06617702568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AEF3D1C-71B3-4B92-B076-8E405927B4E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76CAB3F-EBD0-4F85-B5E8-E21ADD88798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9558A46-2534-4D9A-ADC8-3C6C4B27E60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5FA871B-38BB-45C8-ADE3-5E9391A235C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7A40CC3-4C71-4C97-8EF5-44D9E86FB4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1A39137-1955-4B46-B7A9-434F6E99591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3F2DE6EC-4E13-4DB5-8E33-6F3290B8F2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97FD8084-4381-47B7-AE12-FC26516D639D}"/>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5BEA83A5-21FE-471E-8479-9051656A16FB}"/>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2E8029CB-B55D-4906-A432-91652E04D4E7}"/>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4C554369-0C45-43EE-A21B-2B630EC1363D}"/>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FFDA1DA9-1661-43CE-8B43-54D44F8FFF45}"/>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a:extLst>
            <a:ext uri="{FF2B5EF4-FFF2-40B4-BE49-F238E27FC236}">
              <a16:creationId xmlns:a16="http://schemas.microsoft.com/office/drawing/2014/main" id="{DA3B7DFA-FB3F-4C95-86C7-F821108201F3}"/>
            </a:ext>
          </a:extLst>
        </xdr:cNvPr>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AEFEE842-A19A-4EF4-A1E9-17F36A93BBFB}"/>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850A2A7-A932-4C01-989A-1663828D5ABE}"/>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14DE42D6-03E8-4174-A087-040F387D0BF9}"/>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8EE9E8B3-56FA-4E98-A835-73F02F8CF906}"/>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AA69B09-10ED-4E44-8928-5243D2F36D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73A920-8D1B-46BD-9696-C2F69D5214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39718EA-A115-46CE-BA33-DCD469BB2B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E5C9097-3121-449D-8803-0DBC939E8C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1E3789-5653-4AC9-9766-7F147C89C0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1" name="楕円 70">
          <a:extLst>
            <a:ext uri="{FF2B5EF4-FFF2-40B4-BE49-F238E27FC236}">
              <a16:creationId xmlns:a16="http://schemas.microsoft.com/office/drawing/2014/main" id="{B5DC7D57-EE1C-439F-95A1-64EC0E40DFA6}"/>
            </a:ext>
          </a:extLst>
        </xdr:cNvPr>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2" name="【道路】&#10;有形固定資産減価償却率該当値テキスト">
          <a:extLst>
            <a:ext uri="{FF2B5EF4-FFF2-40B4-BE49-F238E27FC236}">
              <a16:creationId xmlns:a16="http://schemas.microsoft.com/office/drawing/2014/main" id="{0B908A47-59E3-4CEF-B496-8EEC9147B9BA}"/>
            </a:ext>
          </a:extLst>
        </xdr:cNvPr>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3" name="楕円 72">
          <a:extLst>
            <a:ext uri="{FF2B5EF4-FFF2-40B4-BE49-F238E27FC236}">
              <a16:creationId xmlns:a16="http://schemas.microsoft.com/office/drawing/2014/main" id="{224FE922-C5FD-4455-8966-F00BD1E74A13}"/>
            </a:ext>
          </a:extLst>
        </xdr:cNvPr>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106680</xdr:rowOff>
    </xdr:to>
    <xdr:cxnSp macro="">
      <xdr:nvCxnSpPr>
        <xdr:cNvPr id="74" name="直線コネクタ 73">
          <a:extLst>
            <a:ext uri="{FF2B5EF4-FFF2-40B4-BE49-F238E27FC236}">
              <a16:creationId xmlns:a16="http://schemas.microsoft.com/office/drawing/2014/main" id="{CF67CFDE-8039-42A7-916B-D4191E9732BF}"/>
            </a:ext>
          </a:extLst>
        </xdr:cNvPr>
        <xdr:cNvCxnSpPr/>
      </xdr:nvCxnSpPr>
      <xdr:spPr>
        <a:xfrm flipV="1">
          <a:off x="3797300" y="66903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23495</xdr:rowOff>
    </xdr:from>
    <xdr:to>
      <xdr:col>15</xdr:col>
      <xdr:colOff>101600</xdr:colOff>
      <xdr:row>39</xdr:row>
      <xdr:rowOff>125095</xdr:rowOff>
    </xdr:to>
    <xdr:sp macro="" textlink="">
      <xdr:nvSpPr>
        <xdr:cNvPr id="75" name="楕円 74">
          <a:extLst>
            <a:ext uri="{FF2B5EF4-FFF2-40B4-BE49-F238E27FC236}">
              <a16:creationId xmlns:a16="http://schemas.microsoft.com/office/drawing/2014/main" id="{FC6E5CA5-B4B0-498C-8B0C-893EDDD19F25}"/>
            </a:ext>
          </a:extLst>
        </xdr:cNvPr>
        <xdr:cNvSpPr/>
      </xdr:nvSpPr>
      <xdr:spPr>
        <a:xfrm>
          <a:off x="2857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74295</xdr:rowOff>
    </xdr:from>
    <xdr:to>
      <xdr:col>19</xdr:col>
      <xdr:colOff>177800</xdr:colOff>
      <xdr:row>39</xdr:row>
      <xdr:rowOff>106680</xdr:rowOff>
    </xdr:to>
    <xdr:cxnSp macro="">
      <xdr:nvCxnSpPr>
        <xdr:cNvPr id="76" name="直線コネクタ 75">
          <a:extLst>
            <a:ext uri="{FF2B5EF4-FFF2-40B4-BE49-F238E27FC236}">
              <a16:creationId xmlns:a16="http://schemas.microsoft.com/office/drawing/2014/main" id="{31EDE7D1-4D9F-4792-A893-2C174BD8F884}"/>
            </a:ext>
          </a:extLst>
        </xdr:cNvPr>
        <xdr:cNvCxnSpPr/>
      </xdr:nvCxnSpPr>
      <xdr:spPr>
        <a:xfrm>
          <a:off x="2908300" y="67608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a:extLst>
            <a:ext uri="{FF2B5EF4-FFF2-40B4-BE49-F238E27FC236}">
              <a16:creationId xmlns:a16="http://schemas.microsoft.com/office/drawing/2014/main" id="{34A4D712-A2A7-4EB2-9372-8A69392DB191}"/>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a:extLst>
            <a:ext uri="{FF2B5EF4-FFF2-40B4-BE49-F238E27FC236}">
              <a16:creationId xmlns:a16="http://schemas.microsoft.com/office/drawing/2014/main" id="{2F09441E-B3AD-42BA-BB19-D87973024E7D}"/>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a:extLst>
            <a:ext uri="{FF2B5EF4-FFF2-40B4-BE49-F238E27FC236}">
              <a16:creationId xmlns:a16="http://schemas.microsoft.com/office/drawing/2014/main" id="{C97D2798-6872-433C-B280-18B1BA9D339B}"/>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80" name="n_1mainValue【道路】&#10;有形固定資産減価償却率">
          <a:extLst>
            <a:ext uri="{FF2B5EF4-FFF2-40B4-BE49-F238E27FC236}">
              <a16:creationId xmlns:a16="http://schemas.microsoft.com/office/drawing/2014/main" id="{AFBB314D-B830-4719-9447-67AAE44074C2}"/>
            </a:ext>
          </a:extLst>
        </xdr:cNvPr>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116222</xdr:rowOff>
    </xdr:from>
    <xdr:ext cx="405111" cy="259045"/>
    <xdr:sp macro="" textlink="">
      <xdr:nvSpPr>
        <xdr:cNvPr id="81" name="n_2mainValue【道路】&#10;有形固定資産減価償却率">
          <a:extLst>
            <a:ext uri="{FF2B5EF4-FFF2-40B4-BE49-F238E27FC236}">
              <a16:creationId xmlns:a16="http://schemas.microsoft.com/office/drawing/2014/main" id="{2B800E31-120F-4B0F-A8FE-D1E765A9B994}"/>
            </a:ext>
          </a:extLst>
        </xdr:cNvPr>
        <xdr:cNvSpPr txBox="1"/>
      </xdr:nvSpPr>
      <xdr:spPr>
        <a:xfrm>
          <a:off x="2705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1C0ECB88-9C2C-4E61-B20A-2C1E7D0017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C7FD2B8D-57D0-4D1B-8E0B-A13F87F10B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48FF2D38-D555-4D6D-A59B-22AC7F888C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D7940C27-7FC3-46F2-8ECB-77DA4C6C9F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E30CC9F-50B5-44C7-8479-3AEC97A39AB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E24FDE93-E2EF-4BBD-A78B-FA136CC7A4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B74F9B7B-91B3-48C1-9437-0193AEC3A4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B350B652-95E9-41E8-A964-980536D29E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E0E68E99-DAEB-42BF-B4B3-06B9F45FA31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9B5DA6A-34DC-42B7-94F6-67E1FE983B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FA799D18-51CA-4560-8033-0DAB37A30AF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1D0CF75B-E7E5-41A7-8D4B-C632D1F4A3A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17BF3AC7-96DB-47AB-9100-3816C05A28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C012E47C-79FE-46B1-8776-0ADE1ED5321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A755B40E-A443-429C-8524-B1ECEC4FA8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A24412EF-4862-4436-A6F3-373C5726066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C9BF5E43-0BF8-4A63-AE94-F8E5117B275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90F230D6-82AB-40F7-8548-931E7B98236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75F1A29D-19D7-4948-88F4-79DBBF1BC19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07AB5391-0082-4488-BE07-2B9758EFA23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C6A059AA-F74C-419D-9A99-DFD5B421818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A97347E9-C65F-4A46-8F58-DC7ABC3FEC0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DB21296E-AC2D-4C9A-9F41-AAEF57C7F9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a:extLst>
            <a:ext uri="{FF2B5EF4-FFF2-40B4-BE49-F238E27FC236}">
              <a16:creationId xmlns:a16="http://schemas.microsoft.com/office/drawing/2014/main" id="{84F770B2-1CFA-4CB3-AFD1-07977FEAE85B}"/>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a:extLst>
            <a:ext uri="{FF2B5EF4-FFF2-40B4-BE49-F238E27FC236}">
              <a16:creationId xmlns:a16="http://schemas.microsoft.com/office/drawing/2014/main" id="{018CA454-1B30-4A46-834E-D09B163DA82E}"/>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a:extLst>
            <a:ext uri="{FF2B5EF4-FFF2-40B4-BE49-F238E27FC236}">
              <a16:creationId xmlns:a16="http://schemas.microsoft.com/office/drawing/2014/main" id="{D07F80C4-DC3C-40CB-8C0C-B68950A6506F}"/>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a:extLst>
            <a:ext uri="{FF2B5EF4-FFF2-40B4-BE49-F238E27FC236}">
              <a16:creationId xmlns:a16="http://schemas.microsoft.com/office/drawing/2014/main" id="{4859065E-8090-4A4C-AF36-D9AFEB86EF9D}"/>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a:extLst>
            <a:ext uri="{FF2B5EF4-FFF2-40B4-BE49-F238E27FC236}">
              <a16:creationId xmlns:a16="http://schemas.microsoft.com/office/drawing/2014/main" id="{E4F179B4-877A-4A1D-9F83-088DB85C3FF4}"/>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a:extLst>
            <a:ext uri="{FF2B5EF4-FFF2-40B4-BE49-F238E27FC236}">
              <a16:creationId xmlns:a16="http://schemas.microsoft.com/office/drawing/2014/main" id="{4F10EA36-3C15-4A9B-B8C4-90C8B6E7BB4F}"/>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a:extLst>
            <a:ext uri="{FF2B5EF4-FFF2-40B4-BE49-F238E27FC236}">
              <a16:creationId xmlns:a16="http://schemas.microsoft.com/office/drawing/2014/main" id="{C88B47F5-1278-464C-8C83-E0DBCF4AAF33}"/>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a:extLst>
            <a:ext uri="{FF2B5EF4-FFF2-40B4-BE49-F238E27FC236}">
              <a16:creationId xmlns:a16="http://schemas.microsoft.com/office/drawing/2014/main" id="{73A32221-83AF-4532-8752-0E5718663A9F}"/>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a:extLst>
            <a:ext uri="{FF2B5EF4-FFF2-40B4-BE49-F238E27FC236}">
              <a16:creationId xmlns:a16="http://schemas.microsoft.com/office/drawing/2014/main" id="{B34B50C1-65C4-45B7-98C0-651ABCF6819A}"/>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a:extLst>
            <a:ext uri="{FF2B5EF4-FFF2-40B4-BE49-F238E27FC236}">
              <a16:creationId xmlns:a16="http://schemas.microsoft.com/office/drawing/2014/main" id="{C2D328D0-35E2-4C78-A4B6-B957282C44F8}"/>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524E5E0-7CF2-46D3-9C90-1E2AE1DED4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98EB4B5-B207-4BC1-BFF4-35AB7909BC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0DC78E0-9422-4F3D-8E63-045BD7E087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73CFB43-619A-4C2B-ACFA-1C3AA36230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A0501EE-0F5C-4DCC-A9CA-CC4D78436F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94121</xdr:rowOff>
    </xdr:from>
    <xdr:to>
      <xdr:col>55</xdr:col>
      <xdr:colOff>50800</xdr:colOff>
      <xdr:row>42</xdr:row>
      <xdr:rowOff>24271</xdr:rowOff>
    </xdr:to>
    <xdr:sp macro="" textlink="">
      <xdr:nvSpPr>
        <xdr:cNvPr id="120" name="楕円 119">
          <a:extLst>
            <a:ext uri="{FF2B5EF4-FFF2-40B4-BE49-F238E27FC236}">
              <a16:creationId xmlns:a16="http://schemas.microsoft.com/office/drawing/2014/main" id="{E6261100-D043-4A0B-A603-C4557DDC7E49}"/>
            </a:ext>
          </a:extLst>
        </xdr:cNvPr>
        <xdr:cNvSpPr/>
      </xdr:nvSpPr>
      <xdr:spPr>
        <a:xfrm>
          <a:off x="10426700" y="71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9048</xdr:rowOff>
    </xdr:from>
    <xdr:ext cx="534377" cy="259045"/>
    <xdr:sp macro="" textlink="">
      <xdr:nvSpPr>
        <xdr:cNvPr id="121" name="【道路】&#10;一人当たり延長該当値テキスト">
          <a:extLst>
            <a:ext uri="{FF2B5EF4-FFF2-40B4-BE49-F238E27FC236}">
              <a16:creationId xmlns:a16="http://schemas.microsoft.com/office/drawing/2014/main" id="{9F1817C3-D87A-4446-B8CA-EBC4111C9C52}"/>
            </a:ext>
          </a:extLst>
        </xdr:cNvPr>
        <xdr:cNvSpPr txBox="1"/>
      </xdr:nvSpPr>
      <xdr:spPr>
        <a:xfrm>
          <a:off x="10515600" y="70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95827</xdr:rowOff>
    </xdr:from>
    <xdr:to>
      <xdr:col>50</xdr:col>
      <xdr:colOff>165100</xdr:colOff>
      <xdr:row>42</xdr:row>
      <xdr:rowOff>25977</xdr:rowOff>
    </xdr:to>
    <xdr:sp macro="" textlink="">
      <xdr:nvSpPr>
        <xdr:cNvPr id="122" name="楕円 121">
          <a:extLst>
            <a:ext uri="{FF2B5EF4-FFF2-40B4-BE49-F238E27FC236}">
              <a16:creationId xmlns:a16="http://schemas.microsoft.com/office/drawing/2014/main" id="{9300D719-7FEF-4642-B581-367330AE1C65}"/>
            </a:ext>
          </a:extLst>
        </xdr:cNvPr>
        <xdr:cNvSpPr/>
      </xdr:nvSpPr>
      <xdr:spPr>
        <a:xfrm>
          <a:off x="9588500" y="7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144921</xdr:rowOff>
    </xdr:from>
    <xdr:to>
      <xdr:col>55</xdr:col>
      <xdr:colOff>0</xdr:colOff>
      <xdr:row>41</xdr:row>
      <xdr:rowOff>146627</xdr:rowOff>
    </xdr:to>
    <xdr:cxnSp macro="">
      <xdr:nvCxnSpPr>
        <xdr:cNvPr id="123" name="直線コネクタ 122">
          <a:extLst>
            <a:ext uri="{FF2B5EF4-FFF2-40B4-BE49-F238E27FC236}">
              <a16:creationId xmlns:a16="http://schemas.microsoft.com/office/drawing/2014/main" id="{848DD779-D4FD-4542-9DA5-6EFA3B1C0254}"/>
            </a:ext>
          </a:extLst>
        </xdr:cNvPr>
        <xdr:cNvCxnSpPr/>
      </xdr:nvCxnSpPr>
      <xdr:spPr>
        <a:xfrm flipV="1">
          <a:off x="9639300" y="7174371"/>
          <a:ext cx="8382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97961</xdr:rowOff>
    </xdr:from>
    <xdr:to>
      <xdr:col>46</xdr:col>
      <xdr:colOff>38100</xdr:colOff>
      <xdr:row>42</xdr:row>
      <xdr:rowOff>28111</xdr:rowOff>
    </xdr:to>
    <xdr:sp macro="" textlink="">
      <xdr:nvSpPr>
        <xdr:cNvPr id="124" name="楕円 123">
          <a:extLst>
            <a:ext uri="{FF2B5EF4-FFF2-40B4-BE49-F238E27FC236}">
              <a16:creationId xmlns:a16="http://schemas.microsoft.com/office/drawing/2014/main" id="{8B47AB4C-15DD-4910-B527-03270C9CA532}"/>
            </a:ext>
          </a:extLst>
        </xdr:cNvPr>
        <xdr:cNvSpPr/>
      </xdr:nvSpPr>
      <xdr:spPr>
        <a:xfrm>
          <a:off x="8699500" y="71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146627</xdr:rowOff>
    </xdr:from>
    <xdr:to>
      <xdr:col>50</xdr:col>
      <xdr:colOff>114300</xdr:colOff>
      <xdr:row>41</xdr:row>
      <xdr:rowOff>148761</xdr:rowOff>
    </xdr:to>
    <xdr:cxnSp macro="">
      <xdr:nvCxnSpPr>
        <xdr:cNvPr id="125" name="直線コネクタ 124">
          <a:extLst>
            <a:ext uri="{FF2B5EF4-FFF2-40B4-BE49-F238E27FC236}">
              <a16:creationId xmlns:a16="http://schemas.microsoft.com/office/drawing/2014/main" id="{B0A3A5DA-3A1A-44CB-9E1A-5AC9F6A66726}"/>
            </a:ext>
          </a:extLst>
        </xdr:cNvPr>
        <xdr:cNvCxnSpPr/>
      </xdr:nvCxnSpPr>
      <xdr:spPr>
        <a:xfrm flipV="1">
          <a:off x="8750300" y="717607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a:extLst>
            <a:ext uri="{FF2B5EF4-FFF2-40B4-BE49-F238E27FC236}">
              <a16:creationId xmlns:a16="http://schemas.microsoft.com/office/drawing/2014/main" id="{5F0A1BAC-A566-4BE4-B693-3A354FA76774}"/>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a:extLst>
            <a:ext uri="{FF2B5EF4-FFF2-40B4-BE49-F238E27FC236}">
              <a16:creationId xmlns:a16="http://schemas.microsoft.com/office/drawing/2014/main" id="{46AEF629-F79D-474A-863D-BACCDEBD6EB7}"/>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a:extLst>
            <a:ext uri="{FF2B5EF4-FFF2-40B4-BE49-F238E27FC236}">
              <a16:creationId xmlns:a16="http://schemas.microsoft.com/office/drawing/2014/main" id="{49704AE6-A6F7-4086-8444-BB88211FA7D4}"/>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17104</xdr:rowOff>
    </xdr:from>
    <xdr:ext cx="534377" cy="259045"/>
    <xdr:sp macro="" textlink="">
      <xdr:nvSpPr>
        <xdr:cNvPr id="129" name="n_1mainValue【道路】&#10;一人当たり延長">
          <a:extLst>
            <a:ext uri="{FF2B5EF4-FFF2-40B4-BE49-F238E27FC236}">
              <a16:creationId xmlns:a16="http://schemas.microsoft.com/office/drawing/2014/main" id="{19D54FC5-FC7B-445F-BAFB-F4ED8A102BB7}"/>
            </a:ext>
          </a:extLst>
        </xdr:cNvPr>
        <xdr:cNvSpPr txBox="1"/>
      </xdr:nvSpPr>
      <xdr:spPr>
        <a:xfrm>
          <a:off x="9359411" y="72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19238</xdr:rowOff>
    </xdr:from>
    <xdr:ext cx="534377" cy="259045"/>
    <xdr:sp macro="" textlink="">
      <xdr:nvSpPr>
        <xdr:cNvPr id="130" name="n_2mainValue【道路】&#10;一人当たり延長">
          <a:extLst>
            <a:ext uri="{FF2B5EF4-FFF2-40B4-BE49-F238E27FC236}">
              <a16:creationId xmlns:a16="http://schemas.microsoft.com/office/drawing/2014/main" id="{74B49560-5A5A-4A08-81E9-7CFD605D12B0}"/>
            </a:ext>
          </a:extLst>
        </xdr:cNvPr>
        <xdr:cNvSpPr txBox="1"/>
      </xdr:nvSpPr>
      <xdr:spPr>
        <a:xfrm>
          <a:off x="8483111" y="72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78E5EA59-5101-40A9-9C98-83136F7599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6F07EE3C-E679-4DF8-9A41-5F6C1C272E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9409C57-0256-490A-8104-6ACEC88C2C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6A9500F8-034F-4101-941C-ABAE772938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328D02DD-0A96-4010-9CC1-748612E972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F367512D-B651-41F7-BE59-4C4F454984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DFBC209A-EA3A-414B-B809-375D6067A2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C7DADB89-28AC-400B-9607-EFABFDC6ED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462B89C1-9E18-4276-93FA-25C245F6E9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CD3690ED-E8AC-4197-A8FB-BA5165A0FB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1066D963-A585-4946-B6D7-E45063C128F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F9BAD933-9034-4EF7-A453-6103A5F5284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813731B-C496-4A79-A333-0200FF5DD73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6B7CD77B-8A75-414E-8700-F81DC82902E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AE3A5442-84AB-4CB4-B32B-ABFC21F17DE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6DC60B8E-38FF-4701-AFBB-4D1E167D912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1BFA7C1A-8ACA-44BF-98DC-5C2DE28EE86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3E5F7D79-1DB0-4581-8AA3-69D2C8090B9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32671487-2BE5-4762-929F-ACD90D0791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8EBD45C2-6EA1-40D0-99D4-6CD6D661D45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78F46469-18A5-4CA2-B382-0CED14EEFCF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7C8E0AF7-B66E-4B47-B987-40623BE0788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6C62DADB-A092-4ABE-9D28-A2276CA006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4DB3A03D-46FF-48E4-97B6-74CA56B4F65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4A1B0776-78F2-4900-BA10-5FB76C3F0F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a:extLst>
            <a:ext uri="{FF2B5EF4-FFF2-40B4-BE49-F238E27FC236}">
              <a16:creationId xmlns:a16="http://schemas.microsoft.com/office/drawing/2014/main" id="{7B036C84-0BE5-41F6-AB3E-7C5126A99D5E}"/>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DC4D5398-87BA-4DDB-95F9-FC8DDD3D9EAE}"/>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a:extLst>
            <a:ext uri="{FF2B5EF4-FFF2-40B4-BE49-F238E27FC236}">
              <a16:creationId xmlns:a16="http://schemas.microsoft.com/office/drawing/2014/main" id="{89C74CA0-96F4-4907-92D0-C37CE64DF18C}"/>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DC324DD0-92A4-4688-B3FB-AEF637E29F27}"/>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a:extLst>
            <a:ext uri="{FF2B5EF4-FFF2-40B4-BE49-F238E27FC236}">
              <a16:creationId xmlns:a16="http://schemas.microsoft.com/office/drawing/2014/main" id="{D59C16A2-9585-4585-9F57-7D69DFC2335C}"/>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C73DF322-077B-4CC3-89D4-5FB9D1688966}"/>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a:extLst>
            <a:ext uri="{FF2B5EF4-FFF2-40B4-BE49-F238E27FC236}">
              <a16:creationId xmlns:a16="http://schemas.microsoft.com/office/drawing/2014/main" id="{70973ECE-ECCE-48D2-B57A-4689F22B1678}"/>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id="{F4347365-BEC6-48DD-8921-3516BB6678F8}"/>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a:extLst>
            <a:ext uri="{FF2B5EF4-FFF2-40B4-BE49-F238E27FC236}">
              <a16:creationId xmlns:a16="http://schemas.microsoft.com/office/drawing/2014/main" id="{27DEBAC3-EBFD-44E9-9544-FEA95EDC9275}"/>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a:extLst>
            <a:ext uri="{FF2B5EF4-FFF2-40B4-BE49-F238E27FC236}">
              <a16:creationId xmlns:a16="http://schemas.microsoft.com/office/drawing/2014/main" id="{3F959631-E363-42B9-87BE-C287876CB47E}"/>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C912318-B2B7-4DAD-82C3-A59D899958E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A3CA86B-DB7A-47CE-AA1E-C0EE00E04E9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B06F270-DD6A-4910-BFDE-60A1517F39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F4FF165-8C19-4105-802E-6716479EE5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593D41CC-2C59-40E6-8D9E-3D9B8C3C79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96157</xdr:rowOff>
    </xdr:from>
    <xdr:to>
      <xdr:col>24</xdr:col>
      <xdr:colOff>114300</xdr:colOff>
      <xdr:row>58</xdr:row>
      <xdr:rowOff>26307</xdr:rowOff>
    </xdr:to>
    <xdr:sp macro="" textlink="">
      <xdr:nvSpPr>
        <xdr:cNvPr id="171" name="楕円 170">
          <a:extLst>
            <a:ext uri="{FF2B5EF4-FFF2-40B4-BE49-F238E27FC236}">
              <a16:creationId xmlns:a16="http://schemas.microsoft.com/office/drawing/2014/main" id="{7561C80A-CE41-4F47-B993-83D4CAC8230C}"/>
            </a:ext>
          </a:extLst>
        </xdr:cNvPr>
        <xdr:cNvSpPr/>
      </xdr:nvSpPr>
      <xdr:spPr>
        <a:xfrm>
          <a:off x="45847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119034</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2F7D9ADF-E32F-414C-A037-AD896FBF8245}"/>
            </a:ext>
          </a:extLst>
        </xdr:cNvPr>
        <xdr:cNvSpPr txBox="1"/>
      </xdr:nvSpPr>
      <xdr:spPr>
        <a:xfrm>
          <a:off x="4673600" y="972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163104</xdr:rowOff>
    </xdr:from>
    <xdr:to>
      <xdr:col>20</xdr:col>
      <xdr:colOff>38100</xdr:colOff>
      <xdr:row>58</xdr:row>
      <xdr:rowOff>93254</xdr:rowOff>
    </xdr:to>
    <xdr:sp macro="" textlink="">
      <xdr:nvSpPr>
        <xdr:cNvPr id="173" name="楕円 172">
          <a:extLst>
            <a:ext uri="{FF2B5EF4-FFF2-40B4-BE49-F238E27FC236}">
              <a16:creationId xmlns:a16="http://schemas.microsoft.com/office/drawing/2014/main" id="{D8823C04-4915-4521-89D1-D24A4CA9E298}"/>
            </a:ext>
          </a:extLst>
        </xdr:cNvPr>
        <xdr:cNvSpPr/>
      </xdr:nvSpPr>
      <xdr:spPr>
        <a:xfrm>
          <a:off x="3746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146957</xdr:rowOff>
    </xdr:from>
    <xdr:to>
      <xdr:col>24</xdr:col>
      <xdr:colOff>63500</xdr:colOff>
      <xdr:row>58</xdr:row>
      <xdr:rowOff>42454</xdr:rowOff>
    </xdr:to>
    <xdr:cxnSp macro="">
      <xdr:nvCxnSpPr>
        <xdr:cNvPr id="174" name="直線コネクタ 173">
          <a:extLst>
            <a:ext uri="{FF2B5EF4-FFF2-40B4-BE49-F238E27FC236}">
              <a16:creationId xmlns:a16="http://schemas.microsoft.com/office/drawing/2014/main" id="{CAC3CFCB-0E3F-4963-9EEB-21606F11E64F}"/>
            </a:ext>
          </a:extLst>
        </xdr:cNvPr>
        <xdr:cNvCxnSpPr/>
      </xdr:nvCxnSpPr>
      <xdr:spPr>
        <a:xfrm flipV="1">
          <a:off x="3797300" y="991960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140244</xdr:rowOff>
    </xdr:from>
    <xdr:to>
      <xdr:col>15</xdr:col>
      <xdr:colOff>101600</xdr:colOff>
      <xdr:row>58</xdr:row>
      <xdr:rowOff>70394</xdr:rowOff>
    </xdr:to>
    <xdr:sp macro="" textlink="">
      <xdr:nvSpPr>
        <xdr:cNvPr id="175" name="楕円 174">
          <a:extLst>
            <a:ext uri="{FF2B5EF4-FFF2-40B4-BE49-F238E27FC236}">
              <a16:creationId xmlns:a16="http://schemas.microsoft.com/office/drawing/2014/main" id="{011DD543-1C68-4D7D-A44A-B3F062CC61D7}"/>
            </a:ext>
          </a:extLst>
        </xdr:cNvPr>
        <xdr:cNvSpPr/>
      </xdr:nvSpPr>
      <xdr:spPr>
        <a:xfrm>
          <a:off x="2857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19594</xdr:rowOff>
    </xdr:from>
    <xdr:to>
      <xdr:col>19</xdr:col>
      <xdr:colOff>177800</xdr:colOff>
      <xdr:row>58</xdr:row>
      <xdr:rowOff>42454</xdr:rowOff>
    </xdr:to>
    <xdr:cxnSp macro="">
      <xdr:nvCxnSpPr>
        <xdr:cNvPr id="176" name="直線コネクタ 175">
          <a:extLst>
            <a:ext uri="{FF2B5EF4-FFF2-40B4-BE49-F238E27FC236}">
              <a16:creationId xmlns:a16="http://schemas.microsoft.com/office/drawing/2014/main" id="{C28BB397-F5C6-400B-963B-7C5CE639DB4F}"/>
            </a:ext>
          </a:extLst>
        </xdr:cNvPr>
        <xdr:cNvCxnSpPr/>
      </xdr:nvCxnSpPr>
      <xdr:spPr>
        <a:xfrm>
          <a:off x="2908300" y="99636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DB56E1D0-BFC3-40D3-8ADB-B3F4839BFBD5}"/>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964F690A-6992-46D3-80A4-D7B0B906379E}"/>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B001B00E-8A26-41FB-A941-6CEDF01C1098}"/>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109781</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5B3A4893-C61F-4AE8-A0D1-E0708EB482BA}"/>
            </a:ext>
          </a:extLst>
        </xdr:cNvPr>
        <xdr:cNvSpPr txBox="1"/>
      </xdr:nvSpPr>
      <xdr:spPr>
        <a:xfrm>
          <a:off x="3582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86921</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676119C5-CF8B-43ED-B462-8A0DE190A155}"/>
            </a:ext>
          </a:extLst>
        </xdr:cNvPr>
        <xdr:cNvSpPr txBox="1"/>
      </xdr:nvSpPr>
      <xdr:spPr>
        <a:xfrm>
          <a:off x="27057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B6E55B3C-6087-4A4A-8EB0-578705A483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1E4C831F-F5DE-4072-AA7B-DD9F351F28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99F5203F-0634-400F-B5CD-0B8FA53667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A5B63257-EBF5-4AE6-98DF-F906BB3BFD0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CC3779E8-2CB0-4030-A531-B936E510BE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B483D126-8F2E-4B42-8E7E-129F99C99B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D43CDAA8-37C7-4842-84BC-8697929D67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708F15F-8E2F-40E1-AA67-A6AD2FF123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F52E27C2-6DA6-4E5F-AF84-8DC6D5D729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93F4B3C3-9BDC-4901-A0D6-B60553CDDE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967AFD10-8DFF-4D5C-B5D0-36C685EF763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E605D29B-4943-47A2-938E-B92226FF481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8FA0A4DB-66E5-43FB-97CE-2B423E6ACB3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CAAEB2AA-CB67-4E56-BAE3-C19381BAA92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DF7D25A1-ADEF-440B-8462-BD0EF3AAC96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6A5F53B3-78BF-4562-B2C8-643B47FC253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8E49E2B9-CBE3-43F3-82DA-31E916BCF77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784A89A2-62E8-4624-A2D9-7247C9C3C31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60FDD659-A672-4B3F-8248-E919E5DC55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2C4A37DC-1D26-4EFB-9A83-C306B3220BF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6945EBFF-C446-435D-A4C8-9E7FFB8BAF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a:extLst>
            <a:ext uri="{FF2B5EF4-FFF2-40B4-BE49-F238E27FC236}">
              <a16:creationId xmlns:a16="http://schemas.microsoft.com/office/drawing/2014/main" id="{996B1668-FD9E-4553-98E7-B5CB2E69ACDB}"/>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D2E9A995-439D-4747-BB32-01FFA509C27F}"/>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a:extLst>
            <a:ext uri="{FF2B5EF4-FFF2-40B4-BE49-F238E27FC236}">
              <a16:creationId xmlns:a16="http://schemas.microsoft.com/office/drawing/2014/main" id="{C31B8931-31C9-41F5-8F28-ABF1E401BCD2}"/>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B47FEC48-7D89-427A-9011-01217955C442}"/>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a:extLst>
            <a:ext uri="{FF2B5EF4-FFF2-40B4-BE49-F238E27FC236}">
              <a16:creationId xmlns:a16="http://schemas.microsoft.com/office/drawing/2014/main" id="{4AE4427E-69D3-4F8C-AE17-82EEA281E4FC}"/>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62EC40B6-42CF-453F-BBA6-E71F36993EAD}"/>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a:extLst>
            <a:ext uri="{FF2B5EF4-FFF2-40B4-BE49-F238E27FC236}">
              <a16:creationId xmlns:a16="http://schemas.microsoft.com/office/drawing/2014/main" id="{12C5434E-BF46-46E5-B84A-CBFD8D685D64}"/>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a:extLst>
            <a:ext uri="{FF2B5EF4-FFF2-40B4-BE49-F238E27FC236}">
              <a16:creationId xmlns:a16="http://schemas.microsoft.com/office/drawing/2014/main" id="{029CBE65-4C42-423C-B86D-A0B7BE96E05C}"/>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a:extLst>
            <a:ext uri="{FF2B5EF4-FFF2-40B4-BE49-F238E27FC236}">
              <a16:creationId xmlns:a16="http://schemas.microsoft.com/office/drawing/2014/main" id="{FEFB8FC2-C20A-4D70-8287-F4FF01C3433E}"/>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a:extLst>
            <a:ext uri="{FF2B5EF4-FFF2-40B4-BE49-F238E27FC236}">
              <a16:creationId xmlns:a16="http://schemas.microsoft.com/office/drawing/2014/main" id="{791CC9D1-8DB3-4B78-BC16-AD36827E502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89A11605-A338-4646-97A4-3EA372D496B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CBA96D5B-73C7-4CB9-8B20-90CD88B154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D971EB4-FEA5-4DA9-8E91-16CD446CC4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4FD0F36E-F91C-4ACC-895E-3623022E65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B66C3E5-3493-4D39-9F2D-E5388870850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68650</xdr:rowOff>
    </xdr:from>
    <xdr:to>
      <xdr:col>55</xdr:col>
      <xdr:colOff>50800</xdr:colOff>
      <xdr:row>63</xdr:row>
      <xdr:rowOff>170250</xdr:rowOff>
    </xdr:to>
    <xdr:sp macro="" textlink="">
      <xdr:nvSpPr>
        <xdr:cNvPr id="218" name="楕円 217">
          <a:extLst>
            <a:ext uri="{FF2B5EF4-FFF2-40B4-BE49-F238E27FC236}">
              <a16:creationId xmlns:a16="http://schemas.microsoft.com/office/drawing/2014/main" id="{B99DCAEA-B75D-46DF-8F9D-E625DCCD35EC}"/>
            </a:ext>
          </a:extLst>
        </xdr:cNvPr>
        <xdr:cNvSpPr/>
      </xdr:nvSpPr>
      <xdr:spPr>
        <a:xfrm>
          <a:off x="10426700" y="10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155027</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C6BFFD7E-9F11-446A-84B9-04BA8D037C78}"/>
            </a:ext>
          </a:extLst>
        </xdr:cNvPr>
        <xdr:cNvSpPr txBox="1"/>
      </xdr:nvSpPr>
      <xdr:spPr>
        <a:xfrm>
          <a:off x="10515600" y="1078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68945</xdr:rowOff>
    </xdr:from>
    <xdr:to>
      <xdr:col>50</xdr:col>
      <xdr:colOff>165100</xdr:colOff>
      <xdr:row>63</xdr:row>
      <xdr:rowOff>170545</xdr:rowOff>
    </xdr:to>
    <xdr:sp macro="" textlink="">
      <xdr:nvSpPr>
        <xdr:cNvPr id="220" name="楕円 219">
          <a:extLst>
            <a:ext uri="{FF2B5EF4-FFF2-40B4-BE49-F238E27FC236}">
              <a16:creationId xmlns:a16="http://schemas.microsoft.com/office/drawing/2014/main" id="{888E89FF-EC84-4609-937C-A18D942F4385}"/>
            </a:ext>
          </a:extLst>
        </xdr:cNvPr>
        <xdr:cNvSpPr/>
      </xdr:nvSpPr>
      <xdr:spPr>
        <a:xfrm>
          <a:off x="9588500" y="108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119450</xdr:rowOff>
    </xdr:from>
    <xdr:to>
      <xdr:col>55</xdr:col>
      <xdr:colOff>0</xdr:colOff>
      <xdr:row>63</xdr:row>
      <xdr:rowOff>119745</xdr:rowOff>
    </xdr:to>
    <xdr:cxnSp macro="">
      <xdr:nvCxnSpPr>
        <xdr:cNvPr id="221" name="直線コネクタ 220">
          <a:extLst>
            <a:ext uri="{FF2B5EF4-FFF2-40B4-BE49-F238E27FC236}">
              <a16:creationId xmlns:a16="http://schemas.microsoft.com/office/drawing/2014/main" id="{64DE694A-87D3-4532-A709-69A85B5C47E1}"/>
            </a:ext>
          </a:extLst>
        </xdr:cNvPr>
        <xdr:cNvCxnSpPr/>
      </xdr:nvCxnSpPr>
      <xdr:spPr>
        <a:xfrm flipV="1">
          <a:off x="9639300" y="10920800"/>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69606</xdr:rowOff>
    </xdr:from>
    <xdr:to>
      <xdr:col>46</xdr:col>
      <xdr:colOff>38100</xdr:colOff>
      <xdr:row>63</xdr:row>
      <xdr:rowOff>171206</xdr:rowOff>
    </xdr:to>
    <xdr:sp macro="" textlink="">
      <xdr:nvSpPr>
        <xdr:cNvPr id="222" name="楕円 221">
          <a:extLst>
            <a:ext uri="{FF2B5EF4-FFF2-40B4-BE49-F238E27FC236}">
              <a16:creationId xmlns:a16="http://schemas.microsoft.com/office/drawing/2014/main" id="{3E23BF5E-FB93-45AC-A4E3-F6BA0129E3DF}"/>
            </a:ext>
          </a:extLst>
        </xdr:cNvPr>
        <xdr:cNvSpPr/>
      </xdr:nvSpPr>
      <xdr:spPr>
        <a:xfrm>
          <a:off x="8699500" y="10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119745</xdr:rowOff>
    </xdr:from>
    <xdr:to>
      <xdr:col>50</xdr:col>
      <xdr:colOff>114300</xdr:colOff>
      <xdr:row>63</xdr:row>
      <xdr:rowOff>120406</xdr:rowOff>
    </xdr:to>
    <xdr:cxnSp macro="">
      <xdr:nvCxnSpPr>
        <xdr:cNvPr id="223" name="直線コネクタ 222">
          <a:extLst>
            <a:ext uri="{FF2B5EF4-FFF2-40B4-BE49-F238E27FC236}">
              <a16:creationId xmlns:a16="http://schemas.microsoft.com/office/drawing/2014/main" id="{193BDF26-66F3-4D01-9D3B-E6E35B60FA9E}"/>
            </a:ext>
          </a:extLst>
        </xdr:cNvPr>
        <xdr:cNvCxnSpPr/>
      </xdr:nvCxnSpPr>
      <xdr:spPr>
        <a:xfrm flipV="1">
          <a:off x="8750300" y="10921095"/>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371C0E68-1F0B-47AD-96DE-C4CACA266E8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585CDA08-722C-43DD-9B70-34E41654F11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9B8BFD99-8C7B-4604-9CA3-331EC9B5CA29}"/>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161672</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9AD088EA-30A6-47E8-9CBC-95635316468E}"/>
            </a:ext>
          </a:extLst>
        </xdr:cNvPr>
        <xdr:cNvSpPr txBox="1"/>
      </xdr:nvSpPr>
      <xdr:spPr>
        <a:xfrm>
          <a:off x="9327095" y="109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162333</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5AFF66D0-7594-4450-BA15-59C9A911D71A}"/>
            </a:ext>
          </a:extLst>
        </xdr:cNvPr>
        <xdr:cNvSpPr txBox="1"/>
      </xdr:nvSpPr>
      <xdr:spPr>
        <a:xfrm>
          <a:off x="8450795" y="1096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ED3A2CCF-294F-4DE4-8A31-179857D24E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A1901B1F-18D2-4BEF-93BE-5E34CFD020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3024B45F-1447-4580-9AA0-AF30D0E790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5E88CF7F-BF76-4345-9D51-59C83BA366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37191784-CA6B-4208-B0C6-1BCD175AEFB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B9FBEFD1-805B-49E2-B714-621E8F07D9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AE7C42FB-A5CB-4D69-AFD4-7D82D6AD11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380D8461-AF63-446C-81C7-406D920324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38192133-2706-410B-A0DB-4CDD623671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267ACE6-CCB1-4DF0-830B-25698C678C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4EBEB3BD-6861-456D-8470-B43BFB50EF6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B6BDE333-060C-4389-A0CF-8A9413BBD8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38B724C1-FBCF-45AE-96B3-CD691AF6AA9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4FA97A25-7CEA-458D-AAAD-7450A1785D9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D1C25FAF-51EB-4FDE-93C6-B0DAECCA1D2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A1A32805-29B5-4820-9CDA-1B2CA428CD4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3C663FDE-6627-4AB2-9ACA-7031C3BF5D1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29FB59D9-2991-406C-BAE8-8C38BE5E980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B889FFFD-4D8F-42F7-8498-7DAD1FC3AE1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2116E6DF-3090-4B54-8D3A-7410204B2EC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D1BBEC8E-2B0F-40DA-81BC-58CE1C62258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E0B49BEB-DBEA-4D71-9BC3-2E1E06A7AA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999FED99-64E4-4715-8C88-63385BECA12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F294FFBD-D0A1-4AA8-AE8E-C4DEC391D6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a:extLst>
            <a:ext uri="{FF2B5EF4-FFF2-40B4-BE49-F238E27FC236}">
              <a16:creationId xmlns:a16="http://schemas.microsoft.com/office/drawing/2014/main" id="{31576B90-4F8E-48D5-BBCB-3CAF624C6C63}"/>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45330F3E-29A8-498E-9F6F-AFDEC4E1A03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a:extLst>
            <a:ext uri="{FF2B5EF4-FFF2-40B4-BE49-F238E27FC236}">
              <a16:creationId xmlns:a16="http://schemas.microsoft.com/office/drawing/2014/main" id="{3A8097F1-0AF7-42D9-B580-DB3A06D91724}"/>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8BA243FC-80F9-4CC4-84AA-6862C2B45DBE}"/>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a:extLst>
            <a:ext uri="{FF2B5EF4-FFF2-40B4-BE49-F238E27FC236}">
              <a16:creationId xmlns:a16="http://schemas.microsoft.com/office/drawing/2014/main" id="{CEC6BC97-CD78-43DF-BCE3-6A2406180B32}"/>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A7492E00-34C1-4FD3-9A27-0739E9FD5DAA}"/>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a:extLst>
            <a:ext uri="{FF2B5EF4-FFF2-40B4-BE49-F238E27FC236}">
              <a16:creationId xmlns:a16="http://schemas.microsoft.com/office/drawing/2014/main" id="{1D3439A8-ED62-482D-8D0A-2B329E816DC3}"/>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a:extLst>
            <a:ext uri="{FF2B5EF4-FFF2-40B4-BE49-F238E27FC236}">
              <a16:creationId xmlns:a16="http://schemas.microsoft.com/office/drawing/2014/main" id="{A82F8B85-4688-4D5D-988F-45A1CE51E894}"/>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a:extLst>
            <a:ext uri="{FF2B5EF4-FFF2-40B4-BE49-F238E27FC236}">
              <a16:creationId xmlns:a16="http://schemas.microsoft.com/office/drawing/2014/main" id="{7534CCEC-3CDD-414A-926F-45FF689ECABE}"/>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a:extLst>
            <a:ext uri="{FF2B5EF4-FFF2-40B4-BE49-F238E27FC236}">
              <a16:creationId xmlns:a16="http://schemas.microsoft.com/office/drawing/2014/main" id="{FC7E5FE9-5A66-416A-BE12-885EBC835719}"/>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41FEF02-CFED-44A4-AE73-6DF66CC5C66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E65992FD-1428-4211-B01B-5ECFF622A67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1A1182C-BB4F-42F4-A4C5-57A47271D17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2D7132BF-2236-43E6-9084-E93D65D8BDB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1370768F-FA7C-4F49-A157-A4FF97E317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8" name="楕円 267">
          <a:extLst>
            <a:ext uri="{FF2B5EF4-FFF2-40B4-BE49-F238E27FC236}">
              <a16:creationId xmlns:a16="http://schemas.microsoft.com/office/drawing/2014/main" id="{21E28501-A7B0-464A-92CF-97BFB5F4A8A4}"/>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922B776A-ADAD-4EC4-924F-7DF686AEF300}"/>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70" name="楕円 269">
          <a:extLst>
            <a:ext uri="{FF2B5EF4-FFF2-40B4-BE49-F238E27FC236}">
              <a16:creationId xmlns:a16="http://schemas.microsoft.com/office/drawing/2014/main" id="{99FFE990-A97E-4FD3-9CE8-40AACDDAF51D}"/>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15239</xdr:rowOff>
    </xdr:to>
    <xdr:cxnSp macro="">
      <xdr:nvCxnSpPr>
        <xdr:cNvPr id="271" name="直線コネクタ 270">
          <a:extLst>
            <a:ext uri="{FF2B5EF4-FFF2-40B4-BE49-F238E27FC236}">
              <a16:creationId xmlns:a16="http://schemas.microsoft.com/office/drawing/2014/main" id="{9430879C-1AD8-45AD-8D69-D144307C6882}"/>
            </a:ext>
          </a:extLst>
        </xdr:cNvPr>
        <xdr:cNvCxnSpPr/>
      </xdr:nvCxnSpPr>
      <xdr:spPr>
        <a:xfrm flipV="1">
          <a:off x="3797300" y="138798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31114</xdr:rowOff>
    </xdr:from>
    <xdr:to>
      <xdr:col>15</xdr:col>
      <xdr:colOff>101600</xdr:colOff>
      <xdr:row>80</xdr:row>
      <xdr:rowOff>132714</xdr:rowOff>
    </xdr:to>
    <xdr:sp macro="" textlink="">
      <xdr:nvSpPr>
        <xdr:cNvPr id="272" name="楕円 271">
          <a:extLst>
            <a:ext uri="{FF2B5EF4-FFF2-40B4-BE49-F238E27FC236}">
              <a16:creationId xmlns:a16="http://schemas.microsoft.com/office/drawing/2014/main" id="{78350A71-C258-40E5-8FF3-1ACAB4297B89}"/>
            </a:ext>
          </a:extLst>
        </xdr:cNvPr>
        <xdr:cNvSpPr/>
      </xdr:nvSpPr>
      <xdr:spPr>
        <a:xfrm>
          <a:off x="2857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81914</xdr:rowOff>
    </xdr:from>
    <xdr:to>
      <xdr:col>19</xdr:col>
      <xdr:colOff>177800</xdr:colOff>
      <xdr:row>81</xdr:row>
      <xdr:rowOff>15239</xdr:rowOff>
    </xdr:to>
    <xdr:cxnSp macro="">
      <xdr:nvCxnSpPr>
        <xdr:cNvPr id="273" name="直線コネクタ 272">
          <a:extLst>
            <a:ext uri="{FF2B5EF4-FFF2-40B4-BE49-F238E27FC236}">
              <a16:creationId xmlns:a16="http://schemas.microsoft.com/office/drawing/2014/main" id="{41A9B809-E57D-4D84-8BC4-966DBDDC035A}"/>
            </a:ext>
          </a:extLst>
        </xdr:cNvPr>
        <xdr:cNvCxnSpPr/>
      </xdr:nvCxnSpPr>
      <xdr:spPr>
        <a:xfrm>
          <a:off x="2908300" y="13797914"/>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a:extLst>
            <a:ext uri="{FF2B5EF4-FFF2-40B4-BE49-F238E27FC236}">
              <a16:creationId xmlns:a16="http://schemas.microsoft.com/office/drawing/2014/main" id="{E7C230DC-FC2D-47F0-8D77-0785B4D1BF5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5" name="n_2aveValue【公営住宅】&#10;有形固定資産減価償却率">
          <a:extLst>
            <a:ext uri="{FF2B5EF4-FFF2-40B4-BE49-F238E27FC236}">
              <a16:creationId xmlns:a16="http://schemas.microsoft.com/office/drawing/2014/main" id="{753D3FEE-9519-4B84-AB7D-9D39B3262ED9}"/>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a:extLst>
            <a:ext uri="{FF2B5EF4-FFF2-40B4-BE49-F238E27FC236}">
              <a16:creationId xmlns:a16="http://schemas.microsoft.com/office/drawing/2014/main" id="{57E20800-A0FF-44FA-A5C4-705029B7A474}"/>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77" name="n_1mainValue【公営住宅】&#10;有形固定資産減価償却率">
          <a:extLst>
            <a:ext uri="{FF2B5EF4-FFF2-40B4-BE49-F238E27FC236}">
              <a16:creationId xmlns:a16="http://schemas.microsoft.com/office/drawing/2014/main" id="{A6271DA2-2787-4C31-BB1F-AD3D0D7FA01E}"/>
            </a:ext>
          </a:extLst>
        </xdr:cNvPr>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149241</xdr:rowOff>
    </xdr:from>
    <xdr:ext cx="405111" cy="259045"/>
    <xdr:sp macro="" textlink="">
      <xdr:nvSpPr>
        <xdr:cNvPr id="278" name="n_2mainValue【公営住宅】&#10;有形固定資産減価償却率">
          <a:extLst>
            <a:ext uri="{FF2B5EF4-FFF2-40B4-BE49-F238E27FC236}">
              <a16:creationId xmlns:a16="http://schemas.microsoft.com/office/drawing/2014/main" id="{B4C7E668-1B44-44CD-9AEE-7BC8471A574B}"/>
            </a:ext>
          </a:extLst>
        </xdr:cNvPr>
        <xdr:cNvSpPr txBox="1"/>
      </xdr:nvSpPr>
      <xdr:spPr>
        <a:xfrm>
          <a:off x="2705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F7DFA5E5-8371-4E5A-AA53-4677AFA544B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E6C99589-E0A6-4484-9714-7EABF6474F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187D8D94-3879-48C5-881C-0CB166536D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D9912113-1D1A-4439-A1B7-07DD3A82AA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7B610E9F-FE4B-43C9-ABAB-DABBC9BA43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F9EADF41-9EFA-4D2A-B500-F3B3775232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82F3B6-286B-414C-8775-D670487C7A4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E94E43C5-113E-47AC-89A5-2B030E0592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90913926-8CA7-42EB-B2AF-B95E5C05EC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F6D6CA5C-EFB8-4017-8076-636FD21709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D16682DE-8091-48B1-B549-8C648DCC389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E62C66E5-7D79-4B34-8927-B12C04F77AE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31DFC884-C477-4A49-B6E7-9CC242BADDA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1DF6162F-BD46-4F22-B98A-FE2FE799D4C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D5772546-410E-43F8-A649-7D69056FD2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E1882149-BF3D-4363-90A2-FBE86795A8B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3D780F66-F3F3-4D55-A632-4040D8D4205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F03A7D76-0014-4247-9201-10918B13E24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67FE8299-0361-4013-AE21-C6E44E7D2A3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7B9E2D70-FE57-4690-8A54-E974F765A1A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19268179-3B58-451A-989B-5878A7DAA0D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EBFD1590-F4AC-4C71-93F6-32A7BEFA1B1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9C73D7DF-1AAF-4867-ACC2-D3BCD869784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a:extLst>
            <a:ext uri="{FF2B5EF4-FFF2-40B4-BE49-F238E27FC236}">
              <a16:creationId xmlns:a16="http://schemas.microsoft.com/office/drawing/2014/main" id="{A137082C-60E3-424A-8E05-38C6F0070E78}"/>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a:extLst>
            <a:ext uri="{FF2B5EF4-FFF2-40B4-BE49-F238E27FC236}">
              <a16:creationId xmlns:a16="http://schemas.microsoft.com/office/drawing/2014/main" id="{AE004D5A-F70D-4C4B-9AA6-65664F681A63}"/>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a:extLst>
            <a:ext uri="{FF2B5EF4-FFF2-40B4-BE49-F238E27FC236}">
              <a16:creationId xmlns:a16="http://schemas.microsoft.com/office/drawing/2014/main" id="{EE216821-F3B7-403E-874F-BEA69ABC75E8}"/>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a:extLst>
            <a:ext uri="{FF2B5EF4-FFF2-40B4-BE49-F238E27FC236}">
              <a16:creationId xmlns:a16="http://schemas.microsoft.com/office/drawing/2014/main" id="{0E0EEFDC-296D-4418-B1F4-DE216E9A160A}"/>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a:extLst>
            <a:ext uri="{FF2B5EF4-FFF2-40B4-BE49-F238E27FC236}">
              <a16:creationId xmlns:a16="http://schemas.microsoft.com/office/drawing/2014/main" id="{0B656DAB-B067-4258-9CA4-0D9B42904D43}"/>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7" name="【公営住宅】&#10;一人当たり面積平均値テキスト">
          <a:extLst>
            <a:ext uri="{FF2B5EF4-FFF2-40B4-BE49-F238E27FC236}">
              <a16:creationId xmlns:a16="http://schemas.microsoft.com/office/drawing/2014/main" id="{F7C1543F-656C-4A07-9A29-CEAAC2C29373}"/>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a:extLst>
            <a:ext uri="{FF2B5EF4-FFF2-40B4-BE49-F238E27FC236}">
              <a16:creationId xmlns:a16="http://schemas.microsoft.com/office/drawing/2014/main" id="{DCF0690C-E6B0-4F3F-AB7A-28E0CA82B995}"/>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a:extLst>
            <a:ext uri="{FF2B5EF4-FFF2-40B4-BE49-F238E27FC236}">
              <a16:creationId xmlns:a16="http://schemas.microsoft.com/office/drawing/2014/main" id="{69381C27-2D65-48A7-921C-928DC3B526F3}"/>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a:extLst>
            <a:ext uri="{FF2B5EF4-FFF2-40B4-BE49-F238E27FC236}">
              <a16:creationId xmlns:a16="http://schemas.microsoft.com/office/drawing/2014/main" id="{887B2C1E-0268-427A-B320-BB31A01611C5}"/>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a:extLst>
            <a:ext uri="{FF2B5EF4-FFF2-40B4-BE49-F238E27FC236}">
              <a16:creationId xmlns:a16="http://schemas.microsoft.com/office/drawing/2014/main" id="{BA00A324-73BC-4CD7-A0E7-5019C0C29B86}"/>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CA532292-D03A-4167-BE04-D6A1E6F77F4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969836E8-CB2E-4D16-8A45-A0D131E024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418FA0A8-44B3-4A5A-9A5B-3FE87EBFC3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7EE4F62-4A04-4B5A-8188-F1624DC3658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8951DFC4-4771-4320-8FEE-F5904236C4B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96265</xdr:rowOff>
    </xdr:from>
    <xdr:to>
      <xdr:col>55</xdr:col>
      <xdr:colOff>50800</xdr:colOff>
      <xdr:row>81</xdr:row>
      <xdr:rowOff>26415</xdr:rowOff>
    </xdr:to>
    <xdr:sp macro="" textlink="">
      <xdr:nvSpPr>
        <xdr:cNvPr id="317" name="楕円 316">
          <a:extLst>
            <a:ext uri="{FF2B5EF4-FFF2-40B4-BE49-F238E27FC236}">
              <a16:creationId xmlns:a16="http://schemas.microsoft.com/office/drawing/2014/main" id="{4E763B85-7355-4A4A-9FAE-78324920F903}"/>
            </a:ext>
          </a:extLst>
        </xdr:cNvPr>
        <xdr:cNvSpPr/>
      </xdr:nvSpPr>
      <xdr:spPr>
        <a:xfrm>
          <a:off x="10426700" y="138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119142</xdr:rowOff>
    </xdr:from>
    <xdr:ext cx="469744" cy="259045"/>
    <xdr:sp macro="" textlink="">
      <xdr:nvSpPr>
        <xdr:cNvPr id="318" name="【公営住宅】&#10;一人当たり面積該当値テキスト">
          <a:extLst>
            <a:ext uri="{FF2B5EF4-FFF2-40B4-BE49-F238E27FC236}">
              <a16:creationId xmlns:a16="http://schemas.microsoft.com/office/drawing/2014/main" id="{B755C3BB-83D5-4C7F-948B-2DA7C59C52EA}"/>
            </a:ext>
          </a:extLst>
        </xdr:cNvPr>
        <xdr:cNvSpPr txBox="1"/>
      </xdr:nvSpPr>
      <xdr:spPr>
        <a:xfrm>
          <a:off x="10515600" y="136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115506</xdr:rowOff>
    </xdr:from>
    <xdr:to>
      <xdr:col>50</xdr:col>
      <xdr:colOff>165100</xdr:colOff>
      <xdr:row>81</xdr:row>
      <xdr:rowOff>45656</xdr:rowOff>
    </xdr:to>
    <xdr:sp macro="" textlink="">
      <xdr:nvSpPr>
        <xdr:cNvPr id="319" name="楕円 318">
          <a:extLst>
            <a:ext uri="{FF2B5EF4-FFF2-40B4-BE49-F238E27FC236}">
              <a16:creationId xmlns:a16="http://schemas.microsoft.com/office/drawing/2014/main" id="{1A0BA369-7AA5-4645-B9EC-0137421339E5}"/>
            </a:ext>
          </a:extLst>
        </xdr:cNvPr>
        <xdr:cNvSpPr/>
      </xdr:nvSpPr>
      <xdr:spPr>
        <a:xfrm>
          <a:off x="9588500" y="138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147065</xdr:rowOff>
    </xdr:from>
    <xdr:to>
      <xdr:col>55</xdr:col>
      <xdr:colOff>0</xdr:colOff>
      <xdr:row>80</xdr:row>
      <xdr:rowOff>166306</xdr:rowOff>
    </xdr:to>
    <xdr:cxnSp macro="">
      <xdr:nvCxnSpPr>
        <xdr:cNvPr id="320" name="直線コネクタ 319">
          <a:extLst>
            <a:ext uri="{FF2B5EF4-FFF2-40B4-BE49-F238E27FC236}">
              <a16:creationId xmlns:a16="http://schemas.microsoft.com/office/drawing/2014/main" id="{BDC835B6-356B-4208-8070-76454A77ABE8}"/>
            </a:ext>
          </a:extLst>
        </xdr:cNvPr>
        <xdr:cNvCxnSpPr/>
      </xdr:nvCxnSpPr>
      <xdr:spPr>
        <a:xfrm flipV="1">
          <a:off x="9639300" y="13863065"/>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64833</xdr:rowOff>
    </xdr:from>
    <xdr:to>
      <xdr:col>46</xdr:col>
      <xdr:colOff>38100</xdr:colOff>
      <xdr:row>84</xdr:row>
      <xdr:rowOff>166433</xdr:rowOff>
    </xdr:to>
    <xdr:sp macro="" textlink="">
      <xdr:nvSpPr>
        <xdr:cNvPr id="321" name="楕円 320">
          <a:extLst>
            <a:ext uri="{FF2B5EF4-FFF2-40B4-BE49-F238E27FC236}">
              <a16:creationId xmlns:a16="http://schemas.microsoft.com/office/drawing/2014/main" id="{D28CE7A1-D1EC-48B4-920F-E8B3F548C623}"/>
            </a:ext>
          </a:extLst>
        </xdr:cNvPr>
        <xdr:cNvSpPr/>
      </xdr:nvSpPr>
      <xdr:spPr>
        <a:xfrm>
          <a:off x="8699500" y="1446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166306</xdr:rowOff>
    </xdr:from>
    <xdr:to>
      <xdr:col>50</xdr:col>
      <xdr:colOff>114300</xdr:colOff>
      <xdr:row>84</xdr:row>
      <xdr:rowOff>115633</xdr:rowOff>
    </xdr:to>
    <xdr:cxnSp macro="">
      <xdr:nvCxnSpPr>
        <xdr:cNvPr id="322" name="直線コネクタ 321">
          <a:extLst>
            <a:ext uri="{FF2B5EF4-FFF2-40B4-BE49-F238E27FC236}">
              <a16:creationId xmlns:a16="http://schemas.microsoft.com/office/drawing/2014/main" id="{2B4735D1-14FD-40BB-AFCF-0A5E7ACB3784}"/>
            </a:ext>
          </a:extLst>
        </xdr:cNvPr>
        <xdr:cNvCxnSpPr/>
      </xdr:nvCxnSpPr>
      <xdr:spPr>
        <a:xfrm flipV="1">
          <a:off x="8750300" y="13882306"/>
          <a:ext cx="889000" cy="6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23" name="n_1aveValue【公営住宅】&#10;一人当たり面積">
          <a:extLst>
            <a:ext uri="{FF2B5EF4-FFF2-40B4-BE49-F238E27FC236}">
              <a16:creationId xmlns:a16="http://schemas.microsoft.com/office/drawing/2014/main" id="{18A8EBFA-6108-44DE-BF43-774A0477328F}"/>
            </a:ext>
          </a:extLst>
        </xdr:cNvPr>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a:extLst>
            <a:ext uri="{FF2B5EF4-FFF2-40B4-BE49-F238E27FC236}">
              <a16:creationId xmlns:a16="http://schemas.microsoft.com/office/drawing/2014/main" id="{9BE0560B-066D-482B-8DF9-78A35E7055E7}"/>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a:extLst>
            <a:ext uri="{FF2B5EF4-FFF2-40B4-BE49-F238E27FC236}">
              <a16:creationId xmlns:a16="http://schemas.microsoft.com/office/drawing/2014/main" id="{0F09340C-130D-4F83-A6A9-485C66EA8B35}"/>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62183</xdr:rowOff>
    </xdr:from>
    <xdr:ext cx="469744" cy="259045"/>
    <xdr:sp macro="" textlink="">
      <xdr:nvSpPr>
        <xdr:cNvPr id="326" name="n_1mainValue【公営住宅】&#10;一人当たり面積">
          <a:extLst>
            <a:ext uri="{FF2B5EF4-FFF2-40B4-BE49-F238E27FC236}">
              <a16:creationId xmlns:a16="http://schemas.microsoft.com/office/drawing/2014/main" id="{31DBD4C0-3211-4AE8-9917-FF63EE76A280}"/>
            </a:ext>
          </a:extLst>
        </xdr:cNvPr>
        <xdr:cNvSpPr txBox="1"/>
      </xdr:nvSpPr>
      <xdr:spPr>
        <a:xfrm>
          <a:off x="9391727" y="136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157560</xdr:rowOff>
    </xdr:from>
    <xdr:ext cx="469744" cy="259045"/>
    <xdr:sp macro="" textlink="">
      <xdr:nvSpPr>
        <xdr:cNvPr id="327" name="n_2mainValue【公営住宅】&#10;一人当たり面積">
          <a:extLst>
            <a:ext uri="{FF2B5EF4-FFF2-40B4-BE49-F238E27FC236}">
              <a16:creationId xmlns:a16="http://schemas.microsoft.com/office/drawing/2014/main" id="{A5C7471C-EF19-4708-B127-E3FCFB90C280}"/>
            </a:ext>
          </a:extLst>
        </xdr:cNvPr>
        <xdr:cNvSpPr txBox="1"/>
      </xdr:nvSpPr>
      <xdr:spPr>
        <a:xfrm>
          <a:off x="8515427" y="1455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E053B029-CF86-48AA-9119-AC85CDEE1BE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4FC9CFC6-A183-44BC-A6BC-B43D0D58470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36E9FEC0-EBFF-4E7A-8625-600A034097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1487CD68-7DFE-4D81-9102-D4B6E39E77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B5086D95-4268-4362-BC6B-BF934E037F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67914C71-3443-4EA1-BF96-0D8650C645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C061573A-DBBB-411D-88FD-D4AF087A81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DCE27B1B-88E3-4387-8AA2-3659C0A3DC8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83534D9E-012A-4E8A-B887-F90FE4254F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FDD0F45B-C5CF-49A4-A971-C005883168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35880CB9-134F-4FCA-B445-64FE80DFFD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77F79FA2-57D7-491B-88C7-667217DFBA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11CDB607-460A-4E68-B6C6-BC7CA355AA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13A8A5E9-B038-4EC7-A7C0-B68687260F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A21B402B-53C9-4FE9-A02B-7D5E064A05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AD34F4F3-876B-4361-B44B-3599953BF78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4CC3164C-8557-46D4-BA11-9E2A11F34D6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FA3C9655-2DEE-409D-97ED-8D32606927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CD463DA0-7056-45F5-BA23-82CE4411AC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BF95DA74-9984-48CA-A64B-3C7861C3B68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CE6A2F90-D0D1-4251-8E66-3DD4EF8E11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F673C382-E203-4647-8AFE-185C296838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35201292-58E3-4B45-95BD-0B22C9A91D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6B8B63C2-3248-4132-8B8A-F29CED2F38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8E3EB55-1EB6-4FC8-9E58-7AAE078222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7B1749D-3668-41AF-BC92-3B938D7B1E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2CD6E052-FB87-4DB1-9399-40BED2D23D4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id="{28995473-5AA8-4F7B-9102-1063E22CEBE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DBD0050C-FDA0-4166-AF26-57D969B5054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83C97F81-B911-4BEB-B4EA-6F13DB9F882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3BBE5781-C56B-445D-A1D5-00F72C21F6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26019E4C-D9DB-46E9-9F16-AE23E21CEE7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A46CEAB9-4C9F-4CB9-B779-D36E3FD068C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106159E3-2818-4ED3-A98D-CB2AB9DBAE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299C2E2E-B607-43B7-BDC0-5C6F96B284D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A7A0EA2E-3273-478E-B9FC-53C8F5B7197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D2386DBF-0F74-4DD5-A38C-1A098EFD756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id="{E71C75AB-03D3-4318-AC1A-635FF019464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D40DDCDB-2C1A-42A8-8665-00EE9CADD25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11F272A6-E041-4C4D-9A6A-0391EEE1D86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B848ACA3-CAC5-42CD-B7CD-FDDF27F8EF7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a:extLst>
            <a:ext uri="{FF2B5EF4-FFF2-40B4-BE49-F238E27FC236}">
              <a16:creationId xmlns:a16="http://schemas.microsoft.com/office/drawing/2014/main" id="{25BE3484-89F0-4456-B62C-8102C401418E}"/>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a:extLst>
            <a:ext uri="{FF2B5EF4-FFF2-40B4-BE49-F238E27FC236}">
              <a16:creationId xmlns:a16="http://schemas.microsoft.com/office/drawing/2014/main" id="{2A619DFA-33DF-4951-ABFC-5C957C730661}"/>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a:extLst>
            <a:ext uri="{FF2B5EF4-FFF2-40B4-BE49-F238E27FC236}">
              <a16:creationId xmlns:a16="http://schemas.microsoft.com/office/drawing/2014/main" id="{57BBD3FC-AF69-49A7-9E5E-2003D543C17F}"/>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a:extLst>
            <a:ext uri="{FF2B5EF4-FFF2-40B4-BE49-F238E27FC236}">
              <a16:creationId xmlns:a16="http://schemas.microsoft.com/office/drawing/2014/main" id="{A5BECC37-DDB6-45D7-8D00-04CB8ABCF97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a:extLst>
            <a:ext uri="{FF2B5EF4-FFF2-40B4-BE49-F238E27FC236}">
              <a16:creationId xmlns:a16="http://schemas.microsoft.com/office/drawing/2014/main" id="{7C5A445F-D247-4297-8834-0BE794D63448}"/>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30D42031-7442-4FD9-A70C-324F9B6E7A17}"/>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a:extLst>
            <a:ext uri="{FF2B5EF4-FFF2-40B4-BE49-F238E27FC236}">
              <a16:creationId xmlns:a16="http://schemas.microsoft.com/office/drawing/2014/main" id="{EF8B8C9A-01F8-4956-9EEA-5BBBA32B9DC8}"/>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a:extLst>
            <a:ext uri="{FF2B5EF4-FFF2-40B4-BE49-F238E27FC236}">
              <a16:creationId xmlns:a16="http://schemas.microsoft.com/office/drawing/2014/main" id="{7CD559F6-034B-44F4-AEEA-06431240EBC8}"/>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a:extLst>
            <a:ext uri="{FF2B5EF4-FFF2-40B4-BE49-F238E27FC236}">
              <a16:creationId xmlns:a16="http://schemas.microsoft.com/office/drawing/2014/main" id="{D210CD36-9FBD-4CF5-B5D6-66F7C8CFCC2F}"/>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a:extLst>
            <a:ext uri="{FF2B5EF4-FFF2-40B4-BE49-F238E27FC236}">
              <a16:creationId xmlns:a16="http://schemas.microsoft.com/office/drawing/2014/main" id="{159D85A1-9419-44ED-A80C-C7DCFA40AA9A}"/>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4B301E50-439D-43BF-80E4-5ACC0D717D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C40E108-666C-4312-83DE-7F37332832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60A7593C-DBF6-4884-BF48-E0FBD01A61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3858B398-29CF-4C89-9CE4-87A4879679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914D3E65-3E01-4A60-8846-56F1A731E7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384" name="楕円 383">
          <a:extLst>
            <a:ext uri="{FF2B5EF4-FFF2-40B4-BE49-F238E27FC236}">
              <a16:creationId xmlns:a16="http://schemas.microsoft.com/office/drawing/2014/main" id="{422169BF-A528-47F3-B4C2-B50C2ACBF9F1}"/>
            </a:ext>
          </a:extLst>
        </xdr:cNvPr>
        <xdr:cNvSpPr/>
      </xdr:nvSpPr>
      <xdr:spPr>
        <a:xfrm>
          <a:off x="16268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13987</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DDA4F7CB-412D-4B07-AC7B-F0A9C293F4DB}"/>
            </a:ext>
          </a:extLst>
        </xdr:cNvPr>
        <xdr:cNvSpPr txBox="1"/>
      </xdr:nvSpPr>
      <xdr:spPr>
        <a:xfrm>
          <a:off x="16357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386" name="楕円 385">
          <a:extLst>
            <a:ext uri="{FF2B5EF4-FFF2-40B4-BE49-F238E27FC236}">
              <a16:creationId xmlns:a16="http://schemas.microsoft.com/office/drawing/2014/main" id="{FDA52072-DEB0-4B79-B958-DF6AF081CBC2}"/>
            </a:ext>
          </a:extLst>
        </xdr:cNvPr>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123553</xdr:rowOff>
    </xdr:to>
    <xdr:cxnSp macro="">
      <xdr:nvCxnSpPr>
        <xdr:cNvPr id="387" name="直線コネクタ 386">
          <a:extLst>
            <a:ext uri="{FF2B5EF4-FFF2-40B4-BE49-F238E27FC236}">
              <a16:creationId xmlns:a16="http://schemas.microsoft.com/office/drawing/2014/main" id="{CF342724-F080-47A4-9E2F-2D4AFF89EFC1}"/>
            </a:ext>
          </a:extLst>
        </xdr:cNvPr>
        <xdr:cNvCxnSpPr/>
      </xdr:nvCxnSpPr>
      <xdr:spPr>
        <a:xfrm flipV="1">
          <a:off x="15481300" y="604266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44994</xdr:rowOff>
    </xdr:from>
    <xdr:to>
      <xdr:col>76</xdr:col>
      <xdr:colOff>165100</xdr:colOff>
      <xdr:row>35</xdr:row>
      <xdr:rowOff>146594</xdr:rowOff>
    </xdr:to>
    <xdr:sp macro="" textlink="">
      <xdr:nvSpPr>
        <xdr:cNvPr id="388" name="楕円 387">
          <a:extLst>
            <a:ext uri="{FF2B5EF4-FFF2-40B4-BE49-F238E27FC236}">
              <a16:creationId xmlns:a16="http://schemas.microsoft.com/office/drawing/2014/main" id="{E2CD1257-E0A2-4487-B1A3-CCD97D0AE17F}"/>
            </a:ext>
          </a:extLst>
        </xdr:cNvPr>
        <xdr:cNvSpPr/>
      </xdr:nvSpPr>
      <xdr:spPr>
        <a:xfrm>
          <a:off x="14541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95794</xdr:rowOff>
    </xdr:from>
    <xdr:to>
      <xdr:col>81</xdr:col>
      <xdr:colOff>50800</xdr:colOff>
      <xdr:row>35</xdr:row>
      <xdr:rowOff>123553</xdr:rowOff>
    </xdr:to>
    <xdr:cxnSp macro="">
      <xdr:nvCxnSpPr>
        <xdr:cNvPr id="389" name="直線コネクタ 388">
          <a:extLst>
            <a:ext uri="{FF2B5EF4-FFF2-40B4-BE49-F238E27FC236}">
              <a16:creationId xmlns:a16="http://schemas.microsoft.com/office/drawing/2014/main" id="{6B367505-970F-41A8-86FB-0F97B939181D}"/>
            </a:ext>
          </a:extLst>
        </xdr:cNvPr>
        <xdr:cNvCxnSpPr/>
      </xdr:nvCxnSpPr>
      <xdr:spPr>
        <a:xfrm>
          <a:off x="14592300" y="60965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2536CBAB-A674-484F-9D13-82179A12CE5F}"/>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1E155DDF-CA41-433A-8236-3164FF175C94}"/>
            </a:ext>
          </a:extLst>
        </xdr:cNvPr>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1ECCACBD-EE59-4301-97B5-59679E98D37F}"/>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7F5E6F44-3A8F-4AAE-B0B9-6AFF141E8DAB}"/>
            </a:ext>
          </a:extLst>
        </xdr:cNvPr>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163121</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148EC807-2C50-4310-866E-3BFB5A52688B}"/>
            </a:ext>
          </a:extLst>
        </xdr:cNvPr>
        <xdr:cNvSpPr txBox="1"/>
      </xdr:nvSpPr>
      <xdr:spPr>
        <a:xfrm>
          <a:off x="143897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047CA382-5C44-4547-A89F-90C35CB6FB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93E55E18-98B4-4D69-80CC-4D26E05F90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8D55CEF6-7E08-43AB-BA72-312E6FF526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FFC04693-2D59-4E60-81D2-635E0294D6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DE6C58A4-81B1-4A0C-9707-F93F958E56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D548C489-1135-4778-AC1B-AF9B92F4BA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CAC86C42-3BA3-4D64-94FE-385CCB90E5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097DB309-66DB-4E85-B3B7-4E74A4CD45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AA5995CB-A84B-41FC-AB18-A9495B3859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A1A8B03F-FDB7-4FD1-8BC9-765C7E32FA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a:extLst>
            <a:ext uri="{FF2B5EF4-FFF2-40B4-BE49-F238E27FC236}">
              <a16:creationId xmlns:a16="http://schemas.microsoft.com/office/drawing/2014/main" id="{9C0DF4CC-B391-4CEB-9ACC-1FA42C047AD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a:extLst>
            <a:ext uri="{FF2B5EF4-FFF2-40B4-BE49-F238E27FC236}">
              <a16:creationId xmlns:a16="http://schemas.microsoft.com/office/drawing/2014/main" id="{4932509E-DBC7-4732-9564-3C29B95470E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a:extLst>
            <a:ext uri="{FF2B5EF4-FFF2-40B4-BE49-F238E27FC236}">
              <a16:creationId xmlns:a16="http://schemas.microsoft.com/office/drawing/2014/main" id="{9133C1E8-FA4B-47C4-BC97-D0F4C86B38D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a:extLst>
            <a:ext uri="{FF2B5EF4-FFF2-40B4-BE49-F238E27FC236}">
              <a16:creationId xmlns:a16="http://schemas.microsoft.com/office/drawing/2014/main" id="{01C791C2-697B-4C17-B82A-DE00A433C53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a:extLst>
            <a:ext uri="{FF2B5EF4-FFF2-40B4-BE49-F238E27FC236}">
              <a16:creationId xmlns:a16="http://schemas.microsoft.com/office/drawing/2014/main" id="{BCB0F69B-EEA2-44D7-A7D2-75EA016157B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a:extLst>
            <a:ext uri="{FF2B5EF4-FFF2-40B4-BE49-F238E27FC236}">
              <a16:creationId xmlns:a16="http://schemas.microsoft.com/office/drawing/2014/main" id="{0FD9262A-49FF-4DF0-90A6-FDD14FF2558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a:extLst>
            <a:ext uri="{FF2B5EF4-FFF2-40B4-BE49-F238E27FC236}">
              <a16:creationId xmlns:a16="http://schemas.microsoft.com/office/drawing/2014/main" id="{FC2CF2FD-1A01-4508-AEF2-5E9850047A6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a:extLst>
            <a:ext uri="{FF2B5EF4-FFF2-40B4-BE49-F238E27FC236}">
              <a16:creationId xmlns:a16="http://schemas.microsoft.com/office/drawing/2014/main" id="{E8DFF579-C3AB-4776-B5C5-46B059A2C87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93386B5B-C4DD-44DA-B94C-007C5C3DF1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BEFB1AA4-4992-4A99-8BC6-AB9C4C0B84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a:extLst>
            <a:ext uri="{FF2B5EF4-FFF2-40B4-BE49-F238E27FC236}">
              <a16:creationId xmlns:a16="http://schemas.microsoft.com/office/drawing/2014/main" id="{D7CB9BC2-7DF0-425A-8834-1C835064BE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a:extLst>
            <a:ext uri="{FF2B5EF4-FFF2-40B4-BE49-F238E27FC236}">
              <a16:creationId xmlns:a16="http://schemas.microsoft.com/office/drawing/2014/main" id="{9951F1CD-4480-4647-88A2-5F317A61860A}"/>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a:extLst>
            <a:ext uri="{FF2B5EF4-FFF2-40B4-BE49-F238E27FC236}">
              <a16:creationId xmlns:a16="http://schemas.microsoft.com/office/drawing/2014/main" id="{DE1B2456-3827-48E0-98DC-71390838DC38}"/>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a:extLst>
            <a:ext uri="{FF2B5EF4-FFF2-40B4-BE49-F238E27FC236}">
              <a16:creationId xmlns:a16="http://schemas.microsoft.com/office/drawing/2014/main" id="{BE705C72-CE1F-472C-8CB5-EB9ACC308E52}"/>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a:extLst>
            <a:ext uri="{FF2B5EF4-FFF2-40B4-BE49-F238E27FC236}">
              <a16:creationId xmlns:a16="http://schemas.microsoft.com/office/drawing/2014/main" id="{F4299857-2BE8-4A7A-BC20-166CFBA19348}"/>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a:extLst>
            <a:ext uri="{FF2B5EF4-FFF2-40B4-BE49-F238E27FC236}">
              <a16:creationId xmlns:a16="http://schemas.microsoft.com/office/drawing/2014/main" id="{F6D61A35-284B-414A-B793-016CA28CA633}"/>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21" name="【認定こども園・幼稚園・保育所】&#10;一人当たり面積平均値テキスト">
          <a:extLst>
            <a:ext uri="{FF2B5EF4-FFF2-40B4-BE49-F238E27FC236}">
              <a16:creationId xmlns:a16="http://schemas.microsoft.com/office/drawing/2014/main" id="{112459E4-80DB-44EE-AC8D-0BF3837A0F93}"/>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a:extLst>
            <a:ext uri="{FF2B5EF4-FFF2-40B4-BE49-F238E27FC236}">
              <a16:creationId xmlns:a16="http://schemas.microsoft.com/office/drawing/2014/main" id="{C373AE44-A682-43B6-870F-D1BD29CDF1B5}"/>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a:extLst>
            <a:ext uri="{FF2B5EF4-FFF2-40B4-BE49-F238E27FC236}">
              <a16:creationId xmlns:a16="http://schemas.microsoft.com/office/drawing/2014/main" id="{15BA50A4-4001-4658-B8E4-CEEB65D47B4A}"/>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a:extLst>
            <a:ext uri="{FF2B5EF4-FFF2-40B4-BE49-F238E27FC236}">
              <a16:creationId xmlns:a16="http://schemas.microsoft.com/office/drawing/2014/main" id="{22BBA3B4-FEB9-45AB-87F2-44D462D0DF54}"/>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a:extLst>
            <a:ext uri="{FF2B5EF4-FFF2-40B4-BE49-F238E27FC236}">
              <a16:creationId xmlns:a16="http://schemas.microsoft.com/office/drawing/2014/main" id="{A1A2EDB2-6724-4233-A0C8-4CDCC203DAD3}"/>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FACB87A-B5A7-42E1-892A-3770A27AF7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642815A-F55B-41A2-8CF8-BD5DD60FC6F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235A3BF-3800-432C-881A-548273D1E6E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3EFE137-CCEC-4F84-AA1F-32E4465D69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B29A4E1-A09C-42B9-8FF3-C6A10EAD30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36373</xdr:rowOff>
    </xdr:from>
    <xdr:to>
      <xdr:col>116</xdr:col>
      <xdr:colOff>114300</xdr:colOff>
      <xdr:row>40</xdr:row>
      <xdr:rowOff>137973</xdr:rowOff>
    </xdr:to>
    <xdr:sp macro="" textlink="">
      <xdr:nvSpPr>
        <xdr:cNvPr id="431" name="楕円 430">
          <a:extLst>
            <a:ext uri="{FF2B5EF4-FFF2-40B4-BE49-F238E27FC236}">
              <a16:creationId xmlns:a16="http://schemas.microsoft.com/office/drawing/2014/main" id="{E6CF30DD-3A24-4FED-8E41-19735F331A17}"/>
            </a:ext>
          </a:extLst>
        </xdr:cNvPr>
        <xdr:cNvSpPr/>
      </xdr:nvSpPr>
      <xdr:spPr>
        <a:xfrm>
          <a:off x="22110700" y="68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14800</xdr:rowOff>
    </xdr:from>
    <xdr:ext cx="469744" cy="259045"/>
    <xdr:sp macro="" textlink="">
      <xdr:nvSpPr>
        <xdr:cNvPr id="432" name="【認定こども園・幼稚園・保育所】&#10;一人当たり面積該当値テキスト">
          <a:extLst>
            <a:ext uri="{FF2B5EF4-FFF2-40B4-BE49-F238E27FC236}">
              <a16:creationId xmlns:a16="http://schemas.microsoft.com/office/drawing/2014/main" id="{A952ECDD-8F4B-4628-9C6A-090FB4E94C42}"/>
            </a:ext>
          </a:extLst>
        </xdr:cNvPr>
        <xdr:cNvSpPr txBox="1"/>
      </xdr:nvSpPr>
      <xdr:spPr>
        <a:xfrm>
          <a:off x="22199600" y="68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37287</xdr:rowOff>
    </xdr:from>
    <xdr:to>
      <xdr:col>112</xdr:col>
      <xdr:colOff>38100</xdr:colOff>
      <xdr:row>40</xdr:row>
      <xdr:rowOff>138887</xdr:rowOff>
    </xdr:to>
    <xdr:sp macro="" textlink="">
      <xdr:nvSpPr>
        <xdr:cNvPr id="433" name="楕円 432">
          <a:extLst>
            <a:ext uri="{FF2B5EF4-FFF2-40B4-BE49-F238E27FC236}">
              <a16:creationId xmlns:a16="http://schemas.microsoft.com/office/drawing/2014/main" id="{6E8C513A-4D7A-441E-B055-1C8258358B50}"/>
            </a:ext>
          </a:extLst>
        </xdr:cNvPr>
        <xdr:cNvSpPr/>
      </xdr:nvSpPr>
      <xdr:spPr>
        <a:xfrm>
          <a:off x="212725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87173</xdr:rowOff>
    </xdr:from>
    <xdr:to>
      <xdr:col>116</xdr:col>
      <xdr:colOff>63500</xdr:colOff>
      <xdr:row>40</xdr:row>
      <xdr:rowOff>88087</xdr:rowOff>
    </xdr:to>
    <xdr:cxnSp macro="">
      <xdr:nvCxnSpPr>
        <xdr:cNvPr id="434" name="直線コネクタ 433">
          <a:extLst>
            <a:ext uri="{FF2B5EF4-FFF2-40B4-BE49-F238E27FC236}">
              <a16:creationId xmlns:a16="http://schemas.microsoft.com/office/drawing/2014/main" id="{5A6ECEC1-FE5D-4DB3-954D-F7928ACAB70C}"/>
            </a:ext>
          </a:extLst>
        </xdr:cNvPr>
        <xdr:cNvCxnSpPr/>
      </xdr:nvCxnSpPr>
      <xdr:spPr>
        <a:xfrm flipV="1">
          <a:off x="21323300" y="694517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40030</xdr:rowOff>
    </xdr:from>
    <xdr:to>
      <xdr:col>107</xdr:col>
      <xdr:colOff>101600</xdr:colOff>
      <xdr:row>40</xdr:row>
      <xdr:rowOff>141630</xdr:rowOff>
    </xdr:to>
    <xdr:sp macro="" textlink="">
      <xdr:nvSpPr>
        <xdr:cNvPr id="435" name="楕円 434">
          <a:extLst>
            <a:ext uri="{FF2B5EF4-FFF2-40B4-BE49-F238E27FC236}">
              <a16:creationId xmlns:a16="http://schemas.microsoft.com/office/drawing/2014/main" id="{46105CA4-CDDC-4BDA-8CBF-D624BE5EA249}"/>
            </a:ext>
          </a:extLst>
        </xdr:cNvPr>
        <xdr:cNvSpPr/>
      </xdr:nvSpPr>
      <xdr:spPr>
        <a:xfrm>
          <a:off x="203835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88087</xdr:rowOff>
    </xdr:from>
    <xdr:to>
      <xdr:col>111</xdr:col>
      <xdr:colOff>177800</xdr:colOff>
      <xdr:row>40</xdr:row>
      <xdr:rowOff>90830</xdr:rowOff>
    </xdr:to>
    <xdr:cxnSp macro="">
      <xdr:nvCxnSpPr>
        <xdr:cNvPr id="436" name="直線コネクタ 435">
          <a:extLst>
            <a:ext uri="{FF2B5EF4-FFF2-40B4-BE49-F238E27FC236}">
              <a16:creationId xmlns:a16="http://schemas.microsoft.com/office/drawing/2014/main" id="{0769ECAA-6D8C-471E-B0EF-CDDA58394BAB}"/>
            </a:ext>
          </a:extLst>
        </xdr:cNvPr>
        <xdr:cNvCxnSpPr/>
      </xdr:nvCxnSpPr>
      <xdr:spPr>
        <a:xfrm flipV="1">
          <a:off x="20434300" y="694608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7" name="n_1aveValue【認定こども園・幼稚園・保育所】&#10;一人当たり面積">
          <a:extLst>
            <a:ext uri="{FF2B5EF4-FFF2-40B4-BE49-F238E27FC236}">
              <a16:creationId xmlns:a16="http://schemas.microsoft.com/office/drawing/2014/main" id="{7BA10A0C-4CA2-45C2-A8A5-1C91BB4859C4}"/>
            </a:ext>
          </a:extLst>
        </xdr:cNvPr>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a:extLst>
            <a:ext uri="{FF2B5EF4-FFF2-40B4-BE49-F238E27FC236}">
              <a16:creationId xmlns:a16="http://schemas.microsoft.com/office/drawing/2014/main" id="{64AB3E1B-9FFF-4DAC-9B91-6470392D9814}"/>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a:extLst>
            <a:ext uri="{FF2B5EF4-FFF2-40B4-BE49-F238E27FC236}">
              <a16:creationId xmlns:a16="http://schemas.microsoft.com/office/drawing/2014/main" id="{791E1E21-5C2D-4874-B47B-F32712AA7084}"/>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130014</xdr:rowOff>
    </xdr:from>
    <xdr:ext cx="469744" cy="259045"/>
    <xdr:sp macro="" textlink="">
      <xdr:nvSpPr>
        <xdr:cNvPr id="440" name="n_1mainValue【認定こども園・幼稚園・保育所】&#10;一人当たり面積">
          <a:extLst>
            <a:ext uri="{FF2B5EF4-FFF2-40B4-BE49-F238E27FC236}">
              <a16:creationId xmlns:a16="http://schemas.microsoft.com/office/drawing/2014/main" id="{FD83C95D-D415-4424-9D29-2CA1D0D4D934}"/>
            </a:ext>
          </a:extLst>
        </xdr:cNvPr>
        <xdr:cNvSpPr txBox="1"/>
      </xdr:nvSpPr>
      <xdr:spPr>
        <a:xfrm>
          <a:off x="21075727" y="698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132757</xdr:rowOff>
    </xdr:from>
    <xdr:ext cx="469744" cy="259045"/>
    <xdr:sp macro="" textlink="">
      <xdr:nvSpPr>
        <xdr:cNvPr id="441" name="n_2mainValue【認定こども園・幼稚園・保育所】&#10;一人当たり面積">
          <a:extLst>
            <a:ext uri="{FF2B5EF4-FFF2-40B4-BE49-F238E27FC236}">
              <a16:creationId xmlns:a16="http://schemas.microsoft.com/office/drawing/2014/main" id="{499133AD-534E-403B-BF95-CCF6DED7247F}"/>
            </a:ext>
          </a:extLst>
        </xdr:cNvPr>
        <xdr:cNvSpPr txBox="1"/>
      </xdr:nvSpPr>
      <xdr:spPr>
        <a:xfrm>
          <a:off x="20199427" y="69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E20A0995-EC47-446B-B70C-6E5F40BB56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AF5912EF-81E6-4E77-B967-A873BB46EB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E3FB15D4-13A0-41D9-8F08-6013651E8D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571F44EB-B967-497A-BE50-BF825CA7DF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D13DFFAB-838C-4EA0-9501-8A5DE4E67D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A627C03A-7768-4B25-828D-F08A6F5DC5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0247DB97-A8C9-4191-B076-189DC06723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C742769F-8FC0-49A5-BC27-CA25A3BF35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963A682B-9F40-422E-9CB1-AF5887842A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2B39075B-EA75-45E7-B98E-09BB90B50B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a:extLst>
            <a:ext uri="{FF2B5EF4-FFF2-40B4-BE49-F238E27FC236}">
              <a16:creationId xmlns:a16="http://schemas.microsoft.com/office/drawing/2014/main" id="{CF9B1261-FD21-4DA8-920E-6E571A2C93F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a:extLst>
            <a:ext uri="{FF2B5EF4-FFF2-40B4-BE49-F238E27FC236}">
              <a16:creationId xmlns:a16="http://schemas.microsoft.com/office/drawing/2014/main" id="{4F465410-A225-4C5E-8727-E6CA3F36777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a:extLst>
            <a:ext uri="{FF2B5EF4-FFF2-40B4-BE49-F238E27FC236}">
              <a16:creationId xmlns:a16="http://schemas.microsoft.com/office/drawing/2014/main" id="{A2BA3C1C-865F-4667-AAB1-84B2997790A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a:extLst>
            <a:ext uri="{FF2B5EF4-FFF2-40B4-BE49-F238E27FC236}">
              <a16:creationId xmlns:a16="http://schemas.microsoft.com/office/drawing/2014/main" id="{48CF71AF-B9B1-4B02-93DF-BA3D06BAA76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a:extLst>
            <a:ext uri="{FF2B5EF4-FFF2-40B4-BE49-F238E27FC236}">
              <a16:creationId xmlns:a16="http://schemas.microsoft.com/office/drawing/2014/main" id="{54E0790E-5D97-4A14-B4F8-F97C19A589D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a:extLst>
            <a:ext uri="{FF2B5EF4-FFF2-40B4-BE49-F238E27FC236}">
              <a16:creationId xmlns:a16="http://schemas.microsoft.com/office/drawing/2014/main" id="{3D18FDA2-C6D6-4D38-A743-A84175177F0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a:extLst>
            <a:ext uri="{FF2B5EF4-FFF2-40B4-BE49-F238E27FC236}">
              <a16:creationId xmlns:a16="http://schemas.microsoft.com/office/drawing/2014/main" id="{859D4FB9-71F3-4C26-A349-02A2DCDE768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a:extLst>
            <a:ext uri="{FF2B5EF4-FFF2-40B4-BE49-F238E27FC236}">
              <a16:creationId xmlns:a16="http://schemas.microsoft.com/office/drawing/2014/main" id="{16FC4DD9-70B5-4363-ABFC-61A575F4CDF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a:extLst>
            <a:ext uri="{FF2B5EF4-FFF2-40B4-BE49-F238E27FC236}">
              <a16:creationId xmlns:a16="http://schemas.microsoft.com/office/drawing/2014/main" id="{8D9A160E-17E1-48D6-8E52-8072455C2E1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a:extLst>
            <a:ext uri="{FF2B5EF4-FFF2-40B4-BE49-F238E27FC236}">
              <a16:creationId xmlns:a16="http://schemas.microsoft.com/office/drawing/2014/main" id="{5E808DF9-30A8-4934-9A00-82E0C650C48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a:extLst>
            <a:ext uri="{FF2B5EF4-FFF2-40B4-BE49-F238E27FC236}">
              <a16:creationId xmlns:a16="http://schemas.microsoft.com/office/drawing/2014/main" id="{788CE148-7166-49D5-8E00-36F98B5788F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a:extLst>
            <a:ext uri="{FF2B5EF4-FFF2-40B4-BE49-F238E27FC236}">
              <a16:creationId xmlns:a16="http://schemas.microsoft.com/office/drawing/2014/main" id="{77733118-DE7C-40C0-A407-FD9734B3C9C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1D37A95B-2059-4C23-BEEF-33BAA53A452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519CA04F-E846-4C73-8F77-062B28B5675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id="{609EC061-1EFF-4366-9420-5D5E7F7A68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a:extLst>
            <a:ext uri="{FF2B5EF4-FFF2-40B4-BE49-F238E27FC236}">
              <a16:creationId xmlns:a16="http://schemas.microsoft.com/office/drawing/2014/main" id="{23007867-17A0-4943-81CC-1B5E7E6654C9}"/>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a:extLst>
            <a:ext uri="{FF2B5EF4-FFF2-40B4-BE49-F238E27FC236}">
              <a16:creationId xmlns:a16="http://schemas.microsoft.com/office/drawing/2014/main" id="{9D487A79-A814-46E2-A1D2-79BD24AE8C25}"/>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a:extLst>
            <a:ext uri="{FF2B5EF4-FFF2-40B4-BE49-F238E27FC236}">
              <a16:creationId xmlns:a16="http://schemas.microsoft.com/office/drawing/2014/main" id="{1167D295-6D2A-4B62-AA14-DB7DCB5C0CE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a:extLst>
            <a:ext uri="{FF2B5EF4-FFF2-40B4-BE49-F238E27FC236}">
              <a16:creationId xmlns:a16="http://schemas.microsoft.com/office/drawing/2014/main" id="{911A0C1D-57C6-4B76-90B0-0F625A60726A}"/>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a:extLst>
            <a:ext uri="{FF2B5EF4-FFF2-40B4-BE49-F238E27FC236}">
              <a16:creationId xmlns:a16="http://schemas.microsoft.com/office/drawing/2014/main" id="{D5D521CF-718E-4548-AF21-76044CE5CED9}"/>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a:extLst>
            <a:ext uri="{FF2B5EF4-FFF2-40B4-BE49-F238E27FC236}">
              <a16:creationId xmlns:a16="http://schemas.microsoft.com/office/drawing/2014/main" id="{32423F36-D398-4552-9766-C6A0E34BA7AE}"/>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a:extLst>
            <a:ext uri="{FF2B5EF4-FFF2-40B4-BE49-F238E27FC236}">
              <a16:creationId xmlns:a16="http://schemas.microsoft.com/office/drawing/2014/main" id="{BFC3B0EE-4C3B-43CC-9E5A-AB8649F7D2DC}"/>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a:extLst>
            <a:ext uri="{FF2B5EF4-FFF2-40B4-BE49-F238E27FC236}">
              <a16:creationId xmlns:a16="http://schemas.microsoft.com/office/drawing/2014/main" id="{A4384E1F-D42B-48CA-94EB-3218C44F948F}"/>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a:extLst>
            <a:ext uri="{FF2B5EF4-FFF2-40B4-BE49-F238E27FC236}">
              <a16:creationId xmlns:a16="http://schemas.microsoft.com/office/drawing/2014/main" id="{99B01D1A-C079-4EA6-99CD-01BCA14BC932}"/>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a:extLst>
            <a:ext uri="{FF2B5EF4-FFF2-40B4-BE49-F238E27FC236}">
              <a16:creationId xmlns:a16="http://schemas.microsoft.com/office/drawing/2014/main" id="{8434418A-AC9C-48F3-92F6-359F49259705}"/>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A727019A-5B17-4FC8-8B2D-8E3FF5B9BB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B5FC0C35-E0F1-43C2-BB95-7F03DA943F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D4AB8758-C361-4315-9DBF-0CF60D1F1C5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3E1EBE1A-E314-492E-AE8F-53880A21D0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A9507F01-F73E-4DC0-A8C8-10BF4C86C2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114119</xdr:rowOff>
    </xdr:from>
    <xdr:to>
      <xdr:col>85</xdr:col>
      <xdr:colOff>177800</xdr:colOff>
      <xdr:row>56</xdr:row>
      <xdr:rowOff>44269</xdr:rowOff>
    </xdr:to>
    <xdr:sp macro="" textlink="">
      <xdr:nvSpPr>
        <xdr:cNvPr id="482" name="楕円 481">
          <a:extLst>
            <a:ext uri="{FF2B5EF4-FFF2-40B4-BE49-F238E27FC236}">
              <a16:creationId xmlns:a16="http://schemas.microsoft.com/office/drawing/2014/main" id="{E25B4CD7-A9CA-4908-AC2E-34E32C9E6253}"/>
            </a:ext>
          </a:extLst>
        </xdr:cNvPr>
        <xdr:cNvSpPr/>
      </xdr:nvSpPr>
      <xdr:spPr>
        <a:xfrm>
          <a:off x="162687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39387</xdr:rowOff>
    </xdr:from>
    <xdr:ext cx="405111" cy="259045"/>
    <xdr:sp macro="" textlink="">
      <xdr:nvSpPr>
        <xdr:cNvPr id="483" name="【学校施設】&#10;有形固定資産減価償却率該当値テキスト">
          <a:extLst>
            <a:ext uri="{FF2B5EF4-FFF2-40B4-BE49-F238E27FC236}">
              <a16:creationId xmlns:a16="http://schemas.microsoft.com/office/drawing/2014/main" id="{F11395A5-4054-4D4C-9F7A-F0E711E3ECE2}"/>
            </a:ext>
          </a:extLst>
        </xdr:cNvPr>
        <xdr:cNvSpPr txBox="1"/>
      </xdr:nvSpPr>
      <xdr:spPr>
        <a:xfrm>
          <a:off x="16357600" y="946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136978</xdr:rowOff>
    </xdr:from>
    <xdr:to>
      <xdr:col>81</xdr:col>
      <xdr:colOff>101600</xdr:colOff>
      <xdr:row>56</xdr:row>
      <xdr:rowOff>67128</xdr:rowOff>
    </xdr:to>
    <xdr:sp macro="" textlink="">
      <xdr:nvSpPr>
        <xdr:cNvPr id="484" name="楕円 483">
          <a:extLst>
            <a:ext uri="{FF2B5EF4-FFF2-40B4-BE49-F238E27FC236}">
              <a16:creationId xmlns:a16="http://schemas.microsoft.com/office/drawing/2014/main" id="{FE806714-571D-402C-AA4B-118A69E9C31C}"/>
            </a:ext>
          </a:extLst>
        </xdr:cNvPr>
        <xdr:cNvSpPr/>
      </xdr:nvSpPr>
      <xdr:spPr>
        <a:xfrm>
          <a:off x="15430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164919</xdr:rowOff>
    </xdr:from>
    <xdr:to>
      <xdr:col>85</xdr:col>
      <xdr:colOff>127000</xdr:colOff>
      <xdr:row>56</xdr:row>
      <xdr:rowOff>16328</xdr:rowOff>
    </xdr:to>
    <xdr:cxnSp macro="">
      <xdr:nvCxnSpPr>
        <xdr:cNvPr id="485" name="直線コネクタ 484">
          <a:extLst>
            <a:ext uri="{FF2B5EF4-FFF2-40B4-BE49-F238E27FC236}">
              <a16:creationId xmlns:a16="http://schemas.microsoft.com/office/drawing/2014/main" id="{788E4B8A-D775-4938-A5D8-80F61111B6E5}"/>
            </a:ext>
          </a:extLst>
        </xdr:cNvPr>
        <xdr:cNvCxnSpPr/>
      </xdr:nvCxnSpPr>
      <xdr:spPr>
        <a:xfrm flipV="1">
          <a:off x="15481300" y="959466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130447</xdr:rowOff>
    </xdr:from>
    <xdr:to>
      <xdr:col>76</xdr:col>
      <xdr:colOff>165100</xdr:colOff>
      <xdr:row>56</xdr:row>
      <xdr:rowOff>60597</xdr:rowOff>
    </xdr:to>
    <xdr:sp macro="" textlink="">
      <xdr:nvSpPr>
        <xdr:cNvPr id="486" name="楕円 485">
          <a:extLst>
            <a:ext uri="{FF2B5EF4-FFF2-40B4-BE49-F238E27FC236}">
              <a16:creationId xmlns:a16="http://schemas.microsoft.com/office/drawing/2014/main" id="{8A09C87C-44A3-4A53-B1E1-2516AFD738C6}"/>
            </a:ext>
          </a:extLst>
        </xdr:cNvPr>
        <xdr:cNvSpPr/>
      </xdr:nvSpPr>
      <xdr:spPr>
        <a:xfrm>
          <a:off x="14541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9797</xdr:rowOff>
    </xdr:from>
    <xdr:to>
      <xdr:col>81</xdr:col>
      <xdr:colOff>50800</xdr:colOff>
      <xdr:row>56</xdr:row>
      <xdr:rowOff>16328</xdr:rowOff>
    </xdr:to>
    <xdr:cxnSp macro="">
      <xdr:nvCxnSpPr>
        <xdr:cNvPr id="487" name="直線コネクタ 486">
          <a:extLst>
            <a:ext uri="{FF2B5EF4-FFF2-40B4-BE49-F238E27FC236}">
              <a16:creationId xmlns:a16="http://schemas.microsoft.com/office/drawing/2014/main" id="{E8262B8B-3C2A-44D0-8A55-E53996783AC6}"/>
            </a:ext>
          </a:extLst>
        </xdr:cNvPr>
        <xdr:cNvCxnSpPr/>
      </xdr:nvCxnSpPr>
      <xdr:spPr>
        <a:xfrm>
          <a:off x="14592300" y="9610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8" name="n_1aveValue【学校施設】&#10;有形固定資産減価償却率">
          <a:extLst>
            <a:ext uri="{FF2B5EF4-FFF2-40B4-BE49-F238E27FC236}">
              <a16:creationId xmlns:a16="http://schemas.microsoft.com/office/drawing/2014/main" id="{41DDB532-F5FF-4351-BE12-8C0619F6A895}"/>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9" name="n_2aveValue【学校施設】&#10;有形固定資産減価償却率">
          <a:extLst>
            <a:ext uri="{FF2B5EF4-FFF2-40B4-BE49-F238E27FC236}">
              <a16:creationId xmlns:a16="http://schemas.microsoft.com/office/drawing/2014/main" id="{3802CB6D-FBB8-479D-8111-156F3FA0C7D9}"/>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a:extLst>
            <a:ext uri="{FF2B5EF4-FFF2-40B4-BE49-F238E27FC236}">
              <a16:creationId xmlns:a16="http://schemas.microsoft.com/office/drawing/2014/main" id="{4F294BDE-FDE8-4BEC-A18F-17564243AFD1}"/>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83655</xdr:rowOff>
    </xdr:from>
    <xdr:ext cx="405111" cy="259045"/>
    <xdr:sp macro="" textlink="">
      <xdr:nvSpPr>
        <xdr:cNvPr id="491" name="n_1mainValue【学校施設】&#10;有形固定資産減価償却率">
          <a:extLst>
            <a:ext uri="{FF2B5EF4-FFF2-40B4-BE49-F238E27FC236}">
              <a16:creationId xmlns:a16="http://schemas.microsoft.com/office/drawing/2014/main" id="{68EF5E89-A413-4475-AEE0-4F2CD761F5CF}"/>
            </a:ext>
          </a:extLst>
        </xdr:cNvPr>
        <xdr:cNvSpPr txBox="1"/>
      </xdr:nvSpPr>
      <xdr:spPr>
        <a:xfrm>
          <a:off x="15266044"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77124</xdr:rowOff>
    </xdr:from>
    <xdr:ext cx="405111" cy="259045"/>
    <xdr:sp macro="" textlink="">
      <xdr:nvSpPr>
        <xdr:cNvPr id="492" name="n_2mainValue【学校施設】&#10;有形固定資産減価償却率">
          <a:extLst>
            <a:ext uri="{FF2B5EF4-FFF2-40B4-BE49-F238E27FC236}">
              <a16:creationId xmlns:a16="http://schemas.microsoft.com/office/drawing/2014/main" id="{6CE8656A-CA34-47DC-8525-4EEF734A3F03}"/>
            </a:ext>
          </a:extLst>
        </xdr:cNvPr>
        <xdr:cNvSpPr txBox="1"/>
      </xdr:nvSpPr>
      <xdr:spPr>
        <a:xfrm>
          <a:off x="14389744" y="93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a:extLst>
            <a:ext uri="{FF2B5EF4-FFF2-40B4-BE49-F238E27FC236}">
              <a16:creationId xmlns:a16="http://schemas.microsoft.com/office/drawing/2014/main" id="{D5F9A5F0-B7DE-424F-BDD7-121590FFD4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a:extLst>
            <a:ext uri="{FF2B5EF4-FFF2-40B4-BE49-F238E27FC236}">
              <a16:creationId xmlns:a16="http://schemas.microsoft.com/office/drawing/2014/main" id="{08065592-5C33-4D4E-8186-9B4A6F777F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a:extLst>
            <a:ext uri="{FF2B5EF4-FFF2-40B4-BE49-F238E27FC236}">
              <a16:creationId xmlns:a16="http://schemas.microsoft.com/office/drawing/2014/main" id="{0AB0B23A-E2BA-41CC-A4E6-1CD19EA87A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a:extLst>
            <a:ext uri="{FF2B5EF4-FFF2-40B4-BE49-F238E27FC236}">
              <a16:creationId xmlns:a16="http://schemas.microsoft.com/office/drawing/2014/main" id="{1F3585A3-5D37-4A3B-AD68-08D163B5BD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a:extLst>
            <a:ext uri="{FF2B5EF4-FFF2-40B4-BE49-F238E27FC236}">
              <a16:creationId xmlns:a16="http://schemas.microsoft.com/office/drawing/2014/main" id="{5E12A03D-C387-400E-8F99-DCD4BCD836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a:extLst>
            <a:ext uri="{FF2B5EF4-FFF2-40B4-BE49-F238E27FC236}">
              <a16:creationId xmlns:a16="http://schemas.microsoft.com/office/drawing/2014/main" id="{C8DE40DF-B96E-43ED-9A89-842CFB721F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a:extLst>
            <a:ext uri="{FF2B5EF4-FFF2-40B4-BE49-F238E27FC236}">
              <a16:creationId xmlns:a16="http://schemas.microsoft.com/office/drawing/2014/main" id="{72BACE8A-711D-4FC9-8F70-34A7474A88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a:extLst>
            <a:ext uri="{FF2B5EF4-FFF2-40B4-BE49-F238E27FC236}">
              <a16:creationId xmlns:a16="http://schemas.microsoft.com/office/drawing/2014/main" id="{7B100979-9F27-4C05-813D-45110ED562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a:extLst>
            <a:ext uri="{FF2B5EF4-FFF2-40B4-BE49-F238E27FC236}">
              <a16:creationId xmlns:a16="http://schemas.microsoft.com/office/drawing/2014/main" id="{F704B597-D9BD-4197-BD28-33D84A1DB0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a:extLst>
            <a:ext uri="{FF2B5EF4-FFF2-40B4-BE49-F238E27FC236}">
              <a16:creationId xmlns:a16="http://schemas.microsoft.com/office/drawing/2014/main" id="{CC702620-E74F-49FC-A910-D8E893BEFC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a:extLst>
            <a:ext uri="{FF2B5EF4-FFF2-40B4-BE49-F238E27FC236}">
              <a16:creationId xmlns:a16="http://schemas.microsoft.com/office/drawing/2014/main" id="{7A29E2BB-C447-4796-94F2-03EA1843C4E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a:extLst>
            <a:ext uri="{FF2B5EF4-FFF2-40B4-BE49-F238E27FC236}">
              <a16:creationId xmlns:a16="http://schemas.microsoft.com/office/drawing/2014/main" id="{1EB023F5-1F8E-4C25-8FB1-41A978A662D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a:extLst>
            <a:ext uri="{FF2B5EF4-FFF2-40B4-BE49-F238E27FC236}">
              <a16:creationId xmlns:a16="http://schemas.microsoft.com/office/drawing/2014/main" id="{015F32F5-1835-4E85-BE93-D51DB87E25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a:extLst>
            <a:ext uri="{FF2B5EF4-FFF2-40B4-BE49-F238E27FC236}">
              <a16:creationId xmlns:a16="http://schemas.microsoft.com/office/drawing/2014/main" id="{06AFA53F-14C4-4763-A183-C695793F94B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a:extLst>
            <a:ext uri="{FF2B5EF4-FFF2-40B4-BE49-F238E27FC236}">
              <a16:creationId xmlns:a16="http://schemas.microsoft.com/office/drawing/2014/main" id="{E3B4FFF9-D91C-488B-AF6A-5AFCAEECE4C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id="{7FB10CCE-365A-483F-9292-DAB197B0EE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a:extLst>
            <a:ext uri="{FF2B5EF4-FFF2-40B4-BE49-F238E27FC236}">
              <a16:creationId xmlns:a16="http://schemas.microsoft.com/office/drawing/2014/main" id="{651CE077-F8B5-43AA-887E-7C7B20C4C32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a:extLst>
            <a:ext uri="{FF2B5EF4-FFF2-40B4-BE49-F238E27FC236}">
              <a16:creationId xmlns:a16="http://schemas.microsoft.com/office/drawing/2014/main" id="{2CF00D9C-0748-4147-A951-7F1D70CA068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a:extLst>
            <a:ext uri="{FF2B5EF4-FFF2-40B4-BE49-F238E27FC236}">
              <a16:creationId xmlns:a16="http://schemas.microsoft.com/office/drawing/2014/main" id="{4CE8D9A4-7E62-4315-A690-C1F5CC5871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a:extLst>
            <a:ext uri="{FF2B5EF4-FFF2-40B4-BE49-F238E27FC236}">
              <a16:creationId xmlns:a16="http://schemas.microsoft.com/office/drawing/2014/main" id="{8B63E93B-2B75-4D01-BF27-7C2E33F3233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a:extLst>
            <a:ext uri="{FF2B5EF4-FFF2-40B4-BE49-F238E27FC236}">
              <a16:creationId xmlns:a16="http://schemas.microsoft.com/office/drawing/2014/main" id="{93787C4B-69D7-4F2A-9169-9ECACF36AB6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16B60B3D-BC88-4590-AB83-19E8BA3E44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a:extLst>
            <a:ext uri="{FF2B5EF4-FFF2-40B4-BE49-F238E27FC236}">
              <a16:creationId xmlns:a16="http://schemas.microsoft.com/office/drawing/2014/main" id="{C35E6C80-DFEA-428B-9307-E045D2F4F39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a:extLst>
            <a:ext uri="{FF2B5EF4-FFF2-40B4-BE49-F238E27FC236}">
              <a16:creationId xmlns:a16="http://schemas.microsoft.com/office/drawing/2014/main" id="{91DF09A2-D3F6-40A7-A511-9AF6AAE84D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a:extLst>
            <a:ext uri="{FF2B5EF4-FFF2-40B4-BE49-F238E27FC236}">
              <a16:creationId xmlns:a16="http://schemas.microsoft.com/office/drawing/2014/main" id="{7AA140F8-3CBE-402F-A0F1-20C46AE88C6E}"/>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a:extLst>
            <a:ext uri="{FF2B5EF4-FFF2-40B4-BE49-F238E27FC236}">
              <a16:creationId xmlns:a16="http://schemas.microsoft.com/office/drawing/2014/main" id="{70D45825-C071-4198-802B-887D6890CC63}"/>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a:extLst>
            <a:ext uri="{FF2B5EF4-FFF2-40B4-BE49-F238E27FC236}">
              <a16:creationId xmlns:a16="http://schemas.microsoft.com/office/drawing/2014/main" id="{4CB56BC5-5594-409E-B842-AE8606A37B6E}"/>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a:extLst>
            <a:ext uri="{FF2B5EF4-FFF2-40B4-BE49-F238E27FC236}">
              <a16:creationId xmlns:a16="http://schemas.microsoft.com/office/drawing/2014/main" id="{9939443C-9E6B-4876-BF0F-87EC28BA4735}"/>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a:extLst>
            <a:ext uri="{FF2B5EF4-FFF2-40B4-BE49-F238E27FC236}">
              <a16:creationId xmlns:a16="http://schemas.microsoft.com/office/drawing/2014/main" id="{F3B8CC0B-3004-430E-8A69-C291AA971328}"/>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22" name="【学校施設】&#10;一人当たり面積平均値テキスト">
          <a:extLst>
            <a:ext uri="{FF2B5EF4-FFF2-40B4-BE49-F238E27FC236}">
              <a16:creationId xmlns:a16="http://schemas.microsoft.com/office/drawing/2014/main" id="{C197C4AB-E114-4AAA-854E-B8B7A87E91E4}"/>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a:extLst>
            <a:ext uri="{FF2B5EF4-FFF2-40B4-BE49-F238E27FC236}">
              <a16:creationId xmlns:a16="http://schemas.microsoft.com/office/drawing/2014/main" id="{D5549754-4C9C-440F-A047-499C0E7A81C2}"/>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a:extLst>
            <a:ext uri="{FF2B5EF4-FFF2-40B4-BE49-F238E27FC236}">
              <a16:creationId xmlns:a16="http://schemas.microsoft.com/office/drawing/2014/main" id="{C7500082-2B66-417B-A7D6-614AF3F219D8}"/>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a:extLst>
            <a:ext uri="{FF2B5EF4-FFF2-40B4-BE49-F238E27FC236}">
              <a16:creationId xmlns:a16="http://schemas.microsoft.com/office/drawing/2014/main" id="{7431BF06-89EF-407E-96D0-E8485837CF11}"/>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a:extLst>
            <a:ext uri="{FF2B5EF4-FFF2-40B4-BE49-F238E27FC236}">
              <a16:creationId xmlns:a16="http://schemas.microsoft.com/office/drawing/2014/main" id="{100457FA-9418-46FC-A39E-C3BDC4F423C4}"/>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1A53FF65-F365-4541-A3C0-9DCD09C8A1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2E0C0036-5E04-4F2F-830E-5593B3C99F4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27EA9D4F-D5A1-428E-8AAE-FC11C8E728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2B825764-40A0-4B4F-9E89-C7A75F2387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D4BE52C-7424-430E-A23A-F88764B1A73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95504</xdr:rowOff>
    </xdr:from>
    <xdr:to>
      <xdr:col>116</xdr:col>
      <xdr:colOff>114300</xdr:colOff>
      <xdr:row>65</xdr:row>
      <xdr:rowOff>25654</xdr:rowOff>
    </xdr:to>
    <xdr:sp macro="" textlink="">
      <xdr:nvSpPr>
        <xdr:cNvPr id="532" name="楕円 531">
          <a:extLst>
            <a:ext uri="{FF2B5EF4-FFF2-40B4-BE49-F238E27FC236}">
              <a16:creationId xmlns:a16="http://schemas.microsoft.com/office/drawing/2014/main" id="{484269F3-6F00-4328-8DDE-2C34EBE56500}"/>
            </a:ext>
          </a:extLst>
        </xdr:cNvPr>
        <xdr:cNvSpPr/>
      </xdr:nvSpPr>
      <xdr:spPr>
        <a:xfrm>
          <a:off x="22110700" y="110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10431</xdr:rowOff>
    </xdr:from>
    <xdr:ext cx="469744" cy="259045"/>
    <xdr:sp macro="" textlink="">
      <xdr:nvSpPr>
        <xdr:cNvPr id="533" name="【学校施設】&#10;一人当たり面積該当値テキスト">
          <a:extLst>
            <a:ext uri="{FF2B5EF4-FFF2-40B4-BE49-F238E27FC236}">
              <a16:creationId xmlns:a16="http://schemas.microsoft.com/office/drawing/2014/main" id="{E8AE9C13-3F12-4716-BC66-2D25C3A0D711}"/>
            </a:ext>
          </a:extLst>
        </xdr:cNvPr>
        <xdr:cNvSpPr txBox="1"/>
      </xdr:nvSpPr>
      <xdr:spPr>
        <a:xfrm>
          <a:off x="22199600" y="1098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97219</xdr:rowOff>
    </xdr:from>
    <xdr:to>
      <xdr:col>112</xdr:col>
      <xdr:colOff>38100</xdr:colOff>
      <xdr:row>65</xdr:row>
      <xdr:rowOff>27369</xdr:rowOff>
    </xdr:to>
    <xdr:sp macro="" textlink="">
      <xdr:nvSpPr>
        <xdr:cNvPr id="534" name="楕円 533">
          <a:extLst>
            <a:ext uri="{FF2B5EF4-FFF2-40B4-BE49-F238E27FC236}">
              <a16:creationId xmlns:a16="http://schemas.microsoft.com/office/drawing/2014/main" id="{4258C41B-0534-4E98-BEE6-2225A3DFEA9F}"/>
            </a:ext>
          </a:extLst>
        </xdr:cNvPr>
        <xdr:cNvSpPr/>
      </xdr:nvSpPr>
      <xdr:spPr>
        <a:xfrm>
          <a:off x="21272500" y="110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146304</xdr:rowOff>
    </xdr:from>
    <xdr:to>
      <xdr:col>116</xdr:col>
      <xdr:colOff>63500</xdr:colOff>
      <xdr:row>64</xdr:row>
      <xdr:rowOff>148019</xdr:rowOff>
    </xdr:to>
    <xdr:cxnSp macro="">
      <xdr:nvCxnSpPr>
        <xdr:cNvPr id="535" name="直線コネクタ 534">
          <a:extLst>
            <a:ext uri="{FF2B5EF4-FFF2-40B4-BE49-F238E27FC236}">
              <a16:creationId xmlns:a16="http://schemas.microsoft.com/office/drawing/2014/main" id="{4928CEF2-3B94-4BFF-B3F4-82043FCE2DDF}"/>
            </a:ext>
          </a:extLst>
        </xdr:cNvPr>
        <xdr:cNvCxnSpPr/>
      </xdr:nvCxnSpPr>
      <xdr:spPr>
        <a:xfrm flipV="1">
          <a:off x="21323300" y="1111910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113411</xdr:rowOff>
    </xdr:from>
    <xdr:to>
      <xdr:col>107</xdr:col>
      <xdr:colOff>101600</xdr:colOff>
      <xdr:row>65</xdr:row>
      <xdr:rowOff>43561</xdr:rowOff>
    </xdr:to>
    <xdr:sp macro="" textlink="">
      <xdr:nvSpPr>
        <xdr:cNvPr id="536" name="楕円 535">
          <a:extLst>
            <a:ext uri="{FF2B5EF4-FFF2-40B4-BE49-F238E27FC236}">
              <a16:creationId xmlns:a16="http://schemas.microsoft.com/office/drawing/2014/main" id="{54AF47E2-7358-447E-BF89-14DF570833A5}"/>
            </a:ext>
          </a:extLst>
        </xdr:cNvPr>
        <xdr:cNvSpPr/>
      </xdr:nvSpPr>
      <xdr:spPr>
        <a:xfrm>
          <a:off x="20383500" y="110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148019</xdr:rowOff>
    </xdr:from>
    <xdr:to>
      <xdr:col>111</xdr:col>
      <xdr:colOff>177800</xdr:colOff>
      <xdr:row>64</xdr:row>
      <xdr:rowOff>164211</xdr:rowOff>
    </xdr:to>
    <xdr:cxnSp macro="">
      <xdr:nvCxnSpPr>
        <xdr:cNvPr id="537" name="直線コネクタ 536">
          <a:extLst>
            <a:ext uri="{FF2B5EF4-FFF2-40B4-BE49-F238E27FC236}">
              <a16:creationId xmlns:a16="http://schemas.microsoft.com/office/drawing/2014/main" id="{F121FB0C-5A85-4981-A4FA-9C6A35E49029}"/>
            </a:ext>
          </a:extLst>
        </xdr:cNvPr>
        <xdr:cNvCxnSpPr/>
      </xdr:nvCxnSpPr>
      <xdr:spPr>
        <a:xfrm flipV="1">
          <a:off x="20434300" y="11120819"/>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a:extLst>
            <a:ext uri="{FF2B5EF4-FFF2-40B4-BE49-F238E27FC236}">
              <a16:creationId xmlns:a16="http://schemas.microsoft.com/office/drawing/2014/main" id="{F25AF75C-13F9-4A5F-B768-9930576F5C90}"/>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9" name="n_2aveValue【学校施設】&#10;一人当たり面積">
          <a:extLst>
            <a:ext uri="{FF2B5EF4-FFF2-40B4-BE49-F238E27FC236}">
              <a16:creationId xmlns:a16="http://schemas.microsoft.com/office/drawing/2014/main" id="{7D226378-09D0-482E-92BA-7D5158D6269B}"/>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a:extLst>
            <a:ext uri="{FF2B5EF4-FFF2-40B4-BE49-F238E27FC236}">
              <a16:creationId xmlns:a16="http://schemas.microsoft.com/office/drawing/2014/main" id="{43578B8A-5078-409A-A4A8-5B3B35C2BA5D}"/>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18496</xdr:rowOff>
    </xdr:from>
    <xdr:ext cx="469744" cy="259045"/>
    <xdr:sp macro="" textlink="">
      <xdr:nvSpPr>
        <xdr:cNvPr id="541" name="n_1mainValue【学校施設】&#10;一人当たり面積">
          <a:extLst>
            <a:ext uri="{FF2B5EF4-FFF2-40B4-BE49-F238E27FC236}">
              <a16:creationId xmlns:a16="http://schemas.microsoft.com/office/drawing/2014/main" id="{4DF5599D-65C0-4FA0-AD0A-5319B66BE60E}"/>
            </a:ext>
          </a:extLst>
        </xdr:cNvPr>
        <xdr:cNvSpPr txBox="1"/>
      </xdr:nvSpPr>
      <xdr:spPr>
        <a:xfrm>
          <a:off x="21075727" y="1116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34688</xdr:rowOff>
    </xdr:from>
    <xdr:ext cx="469744" cy="259045"/>
    <xdr:sp macro="" textlink="">
      <xdr:nvSpPr>
        <xdr:cNvPr id="542" name="n_2mainValue【学校施設】&#10;一人当たり面積">
          <a:extLst>
            <a:ext uri="{FF2B5EF4-FFF2-40B4-BE49-F238E27FC236}">
              <a16:creationId xmlns:a16="http://schemas.microsoft.com/office/drawing/2014/main" id="{FCF3271B-20C8-4A0F-A1B8-F2E2FF723BAA}"/>
            </a:ext>
          </a:extLst>
        </xdr:cNvPr>
        <xdr:cNvSpPr txBox="1"/>
      </xdr:nvSpPr>
      <xdr:spPr>
        <a:xfrm>
          <a:off x="20199427" y="111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a:extLst>
            <a:ext uri="{FF2B5EF4-FFF2-40B4-BE49-F238E27FC236}">
              <a16:creationId xmlns:a16="http://schemas.microsoft.com/office/drawing/2014/main" id="{C10933D1-CCEC-4DA9-BBD6-A91928E322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a:extLst>
            <a:ext uri="{FF2B5EF4-FFF2-40B4-BE49-F238E27FC236}">
              <a16:creationId xmlns:a16="http://schemas.microsoft.com/office/drawing/2014/main" id="{ED989945-ABF1-447F-80B3-9B458FB931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a:extLst>
            <a:ext uri="{FF2B5EF4-FFF2-40B4-BE49-F238E27FC236}">
              <a16:creationId xmlns:a16="http://schemas.microsoft.com/office/drawing/2014/main" id="{47B77E4B-BB66-4CA5-8EB4-A80A55A1B5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a:extLst>
            <a:ext uri="{FF2B5EF4-FFF2-40B4-BE49-F238E27FC236}">
              <a16:creationId xmlns:a16="http://schemas.microsoft.com/office/drawing/2014/main" id="{A14B29C6-90C2-4842-8A34-9DAE4CF881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a:extLst>
            <a:ext uri="{FF2B5EF4-FFF2-40B4-BE49-F238E27FC236}">
              <a16:creationId xmlns:a16="http://schemas.microsoft.com/office/drawing/2014/main" id="{6A9C2107-619B-4608-B3B0-03FF0792A3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a:extLst>
            <a:ext uri="{FF2B5EF4-FFF2-40B4-BE49-F238E27FC236}">
              <a16:creationId xmlns:a16="http://schemas.microsoft.com/office/drawing/2014/main" id="{1C6B5D31-B353-48D1-96D5-4022B45C09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a:extLst>
            <a:ext uri="{FF2B5EF4-FFF2-40B4-BE49-F238E27FC236}">
              <a16:creationId xmlns:a16="http://schemas.microsoft.com/office/drawing/2014/main" id="{07B5756E-BAA9-4314-A5DE-0FAF98D501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a:extLst>
            <a:ext uri="{FF2B5EF4-FFF2-40B4-BE49-F238E27FC236}">
              <a16:creationId xmlns:a16="http://schemas.microsoft.com/office/drawing/2014/main" id="{BE1B5082-0B52-49E2-B10F-7005CCDF0CE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a:extLst>
            <a:ext uri="{FF2B5EF4-FFF2-40B4-BE49-F238E27FC236}">
              <a16:creationId xmlns:a16="http://schemas.microsoft.com/office/drawing/2014/main" id="{B2EB1CD9-BF78-475F-9002-1BAF97DB382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a:extLst>
            <a:ext uri="{FF2B5EF4-FFF2-40B4-BE49-F238E27FC236}">
              <a16:creationId xmlns:a16="http://schemas.microsoft.com/office/drawing/2014/main" id="{5BE7EAC1-34D5-49DE-98FA-8AAA660A0D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a:extLst>
            <a:ext uri="{FF2B5EF4-FFF2-40B4-BE49-F238E27FC236}">
              <a16:creationId xmlns:a16="http://schemas.microsoft.com/office/drawing/2014/main" id="{EA661A30-371D-43CB-8679-8D3F8C210B7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4" name="テキスト ボックス 553">
          <a:extLst>
            <a:ext uri="{FF2B5EF4-FFF2-40B4-BE49-F238E27FC236}">
              <a16:creationId xmlns:a16="http://schemas.microsoft.com/office/drawing/2014/main" id="{D73FFA45-08CD-4D97-B90F-7C031B401D9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a:extLst>
            <a:ext uri="{FF2B5EF4-FFF2-40B4-BE49-F238E27FC236}">
              <a16:creationId xmlns:a16="http://schemas.microsoft.com/office/drawing/2014/main" id="{F408EAB2-85B5-45C2-A618-398390D9F9E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a:extLst>
            <a:ext uri="{FF2B5EF4-FFF2-40B4-BE49-F238E27FC236}">
              <a16:creationId xmlns:a16="http://schemas.microsoft.com/office/drawing/2014/main" id="{47B47E49-B51D-4B13-B0C0-9D43AA40FB4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a:extLst>
            <a:ext uri="{FF2B5EF4-FFF2-40B4-BE49-F238E27FC236}">
              <a16:creationId xmlns:a16="http://schemas.microsoft.com/office/drawing/2014/main" id="{AF051FDA-A9CC-49C4-A39C-CEA1168DD1C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a:extLst>
            <a:ext uri="{FF2B5EF4-FFF2-40B4-BE49-F238E27FC236}">
              <a16:creationId xmlns:a16="http://schemas.microsoft.com/office/drawing/2014/main" id="{8851590F-FED1-4AC8-A1C3-6289275CB26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a:extLst>
            <a:ext uri="{FF2B5EF4-FFF2-40B4-BE49-F238E27FC236}">
              <a16:creationId xmlns:a16="http://schemas.microsoft.com/office/drawing/2014/main" id="{CD11E160-41DB-4B46-B890-7B03802AD7F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a:extLst>
            <a:ext uri="{FF2B5EF4-FFF2-40B4-BE49-F238E27FC236}">
              <a16:creationId xmlns:a16="http://schemas.microsoft.com/office/drawing/2014/main" id="{E497DBE5-A4AB-4034-82A6-A42EE15AB67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a:extLst>
            <a:ext uri="{FF2B5EF4-FFF2-40B4-BE49-F238E27FC236}">
              <a16:creationId xmlns:a16="http://schemas.microsoft.com/office/drawing/2014/main" id="{7175A5DD-4E0D-475D-8DFE-3B660B31EDB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a:extLst>
            <a:ext uri="{FF2B5EF4-FFF2-40B4-BE49-F238E27FC236}">
              <a16:creationId xmlns:a16="http://schemas.microsoft.com/office/drawing/2014/main" id="{E28036A6-AFB9-4687-9425-1F0358DF21D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a:extLst>
            <a:ext uri="{FF2B5EF4-FFF2-40B4-BE49-F238E27FC236}">
              <a16:creationId xmlns:a16="http://schemas.microsoft.com/office/drawing/2014/main" id="{D324EFAC-2CCD-4697-A2FC-3FDC97BF851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4" name="テキスト ボックス 563">
          <a:extLst>
            <a:ext uri="{FF2B5EF4-FFF2-40B4-BE49-F238E27FC236}">
              <a16:creationId xmlns:a16="http://schemas.microsoft.com/office/drawing/2014/main" id="{18E53D2E-E7F7-4AA9-97A4-90C7577E519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a:extLst>
            <a:ext uri="{FF2B5EF4-FFF2-40B4-BE49-F238E27FC236}">
              <a16:creationId xmlns:a16="http://schemas.microsoft.com/office/drawing/2014/main" id="{EEA4EA9E-F7D8-4B63-90CE-1858A3D3E3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a:extLst>
            <a:ext uri="{FF2B5EF4-FFF2-40B4-BE49-F238E27FC236}">
              <a16:creationId xmlns:a16="http://schemas.microsoft.com/office/drawing/2014/main" id="{915ADFAD-94D2-45E1-AF73-8695B47E2EA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a:extLst>
            <a:ext uri="{FF2B5EF4-FFF2-40B4-BE49-F238E27FC236}">
              <a16:creationId xmlns:a16="http://schemas.microsoft.com/office/drawing/2014/main" id="{0D6A9197-25D9-486F-BA07-EFBE0A5583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68" name="直線コネクタ 567">
          <a:extLst>
            <a:ext uri="{FF2B5EF4-FFF2-40B4-BE49-F238E27FC236}">
              <a16:creationId xmlns:a16="http://schemas.microsoft.com/office/drawing/2014/main" id="{0371C1DD-8220-4A1C-83E6-A8A29BB3ADB5}"/>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69" name="【児童館】&#10;有形固定資産減価償却率最小値テキスト">
          <a:extLst>
            <a:ext uri="{FF2B5EF4-FFF2-40B4-BE49-F238E27FC236}">
              <a16:creationId xmlns:a16="http://schemas.microsoft.com/office/drawing/2014/main" id="{85F3DA85-F789-4E12-AA81-70B197E9DF47}"/>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70" name="直線コネクタ 569">
          <a:extLst>
            <a:ext uri="{FF2B5EF4-FFF2-40B4-BE49-F238E27FC236}">
              <a16:creationId xmlns:a16="http://schemas.microsoft.com/office/drawing/2014/main" id="{27021702-7B50-4DF2-967D-0E3B3BC1A66B}"/>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1" name="【児童館】&#10;有形固定資産減価償却率最大値テキスト">
          <a:extLst>
            <a:ext uri="{FF2B5EF4-FFF2-40B4-BE49-F238E27FC236}">
              <a16:creationId xmlns:a16="http://schemas.microsoft.com/office/drawing/2014/main" id="{B46FA177-49D9-4632-B24F-308E50BEE58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2" name="直線コネクタ 571">
          <a:extLst>
            <a:ext uri="{FF2B5EF4-FFF2-40B4-BE49-F238E27FC236}">
              <a16:creationId xmlns:a16="http://schemas.microsoft.com/office/drawing/2014/main" id="{6B8D4152-7D49-4EF5-B242-A08BA73CDF09}"/>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573" name="【児童館】&#10;有形固定資産減価償却率平均値テキスト">
          <a:extLst>
            <a:ext uri="{FF2B5EF4-FFF2-40B4-BE49-F238E27FC236}">
              <a16:creationId xmlns:a16="http://schemas.microsoft.com/office/drawing/2014/main" id="{B51F6318-496F-48CC-AA30-BAC0209614D3}"/>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74" name="フローチャート: 判断 573">
          <a:extLst>
            <a:ext uri="{FF2B5EF4-FFF2-40B4-BE49-F238E27FC236}">
              <a16:creationId xmlns:a16="http://schemas.microsoft.com/office/drawing/2014/main" id="{DFBA207B-3159-4D40-8FFA-1F57F8C934DF}"/>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575" name="フローチャート: 判断 574">
          <a:extLst>
            <a:ext uri="{FF2B5EF4-FFF2-40B4-BE49-F238E27FC236}">
              <a16:creationId xmlns:a16="http://schemas.microsoft.com/office/drawing/2014/main" id="{6D97D949-0D93-4949-B46C-A97D857F7D2C}"/>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76" name="フローチャート: 判断 575">
          <a:extLst>
            <a:ext uri="{FF2B5EF4-FFF2-40B4-BE49-F238E27FC236}">
              <a16:creationId xmlns:a16="http://schemas.microsoft.com/office/drawing/2014/main" id="{6A382FD4-3A33-48ED-8144-BD6F23FD0142}"/>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577" name="フローチャート: 判断 576">
          <a:extLst>
            <a:ext uri="{FF2B5EF4-FFF2-40B4-BE49-F238E27FC236}">
              <a16:creationId xmlns:a16="http://schemas.microsoft.com/office/drawing/2014/main" id="{CF665923-0920-4285-B100-B5EF927709A9}"/>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4128409-F67A-406B-A738-17B528C95C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8D38A174-63AC-4588-A167-C2DC093EC6F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A19740AD-9E81-4FB2-A47A-29B436DD54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98927BF9-36E8-4A23-A718-9BA5BD3E135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4CD15FF0-73C7-4291-A9A6-54A15A21B7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3" name="楕円 582">
          <a:extLst>
            <a:ext uri="{FF2B5EF4-FFF2-40B4-BE49-F238E27FC236}">
              <a16:creationId xmlns:a16="http://schemas.microsoft.com/office/drawing/2014/main" id="{5C9AE6A6-B0D0-4CCB-9535-F6DB825F89CE}"/>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4" name="【児童館】&#10;有形固定資産減価償却率該当値テキスト">
          <a:extLst>
            <a:ext uri="{FF2B5EF4-FFF2-40B4-BE49-F238E27FC236}">
              <a16:creationId xmlns:a16="http://schemas.microsoft.com/office/drawing/2014/main" id="{74CD611C-C779-4FEF-B5DB-85289C64604F}"/>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5" name="楕円 584">
          <a:extLst>
            <a:ext uri="{FF2B5EF4-FFF2-40B4-BE49-F238E27FC236}">
              <a16:creationId xmlns:a16="http://schemas.microsoft.com/office/drawing/2014/main" id="{AB63EFBF-B0D7-4BE9-AFAE-C14C8C1A3B8B}"/>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86" name="直線コネクタ 585">
          <a:extLst>
            <a:ext uri="{FF2B5EF4-FFF2-40B4-BE49-F238E27FC236}">
              <a16:creationId xmlns:a16="http://schemas.microsoft.com/office/drawing/2014/main" id="{7EA82F9A-8FD2-4BBF-80C3-DA6D057D24F5}"/>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7" name="楕円 586">
          <a:extLst>
            <a:ext uri="{FF2B5EF4-FFF2-40B4-BE49-F238E27FC236}">
              <a16:creationId xmlns:a16="http://schemas.microsoft.com/office/drawing/2014/main" id="{112702AC-A965-4D66-B8AB-628E9CD3C26B}"/>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88" name="直線コネクタ 587">
          <a:extLst>
            <a:ext uri="{FF2B5EF4-FFF2-40B4-BE49-F238E27FC236}">
              <a16:creationId xmlns:a16="http://schemas.microsoft.com/office/drawing/2014/main" id="{45EB9492-8554-4AE1-B588-19140BD9F723}"/>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589" name="n_1aveValue【児童館】&#10;有形固定資産減価償却率">
          <a:extLst>
            <a:ext uri="{FF2B5EF4-FFF2-40B4-BE49-F238E27FC236}">
              <a16:creationId xmlns:a16="http://schemas.microsoft.com/office/drawing/2014/main" id="{0CA0780F-722A-40D4-81A1-DD7A4EC19C78}"/>
            </a:ext>
          </a:extLst>
        </xdr:cNvPr>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590" name="n_2aveValue【児童館】&#10;有形固定資産減価償却率">
          <a:extLst>
            <a:ext uri="{FF2B5EF4-FFF2-40B4-BE49-F238E27FC236}">
              <a16:creationId xmlns:a16="http://schemas.microsoft.com/office/drawing/2014/main" id="{05F889D0-E876-4AB5-A3A3-7D12BBD9C650}"/>
            </a:ext>
          </a:extLst>
        </xdr:cNvPr>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91" name="n_3aveValue【児童館】&#10;有形固定資産減価償却率">
          <a:extLst>
            <a:ext uri="{FF2B5EF4-FFF2-40B4-BE49-F238E27FC236}">
              <a16:creationId xmlns:a16="http://schemas.microsoft.com/office/drawing/2014/main" id="{B0E97083-2401-48EF-9AEF-BD575D699081}"/>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2" name="n_1mainValue【児童館】&#10;有形固定資産減価償却率">
          <a:extLst>
            <a:ext uri="{FF2B5EF4-FFF2-40B4-BE49-F238E27FC236}">
              <a16:creationId xmlns:a16="http://schemas.microsoft.com/office/drawing/2014/main" id="{12689758-017C-4568-A56E-A29177E44E31}"/>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3" name="n_2mainValue【児童館】&#10;有形固定資産減価償却率">
          <a:extLst>
            <a:ext uri="{FF2B5EF4-FFF2-40B4-BE49-F238E27FC236}">
              <a16:creationId xmlns:a16="http://schemas.microsoft.com/office/drawing/2014/main" id="{3AD27E78-9B9B-4958-A7E4-7B91E138AF15}"/>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a:extLst>
            <a:ext uri="{FF2B5EF4-FFF2-40B4-BE49-F238E27FC236}">
              <a16:creationId xmlns:a16="http://schemas.microsoft.com/office/drawing/2014/main" id="{7CF82BBD-B29B-4A6F-AE19-F70CF31DA6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a:extLst>
            <a:ext uri="{FF2B5EF4-FFF2-40B4-BE49-F238E27FC236}">
              <a16:creationId xmlns:a16="http://schemas.microsoft.com/office/drawing/2014/main" id="{9FB975E1-3C08-41A0-81D8-4EE153F07F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a:extLst>
            <a:ext uri="{FF2B5EF4-FFF2-40B4-BE49-F238E27FC236}">
              <a16:creationId xmlns:a16="http://schemas.microsoft.com/office/drawing/2014/main" id="{48A437F6-68C2-4118-A7CA-9A3A46FEA0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a:extLst>
            <a:ext uri="{FF2B5EF4-FFF2-40B4-BE49-F238E27FC236}">
              <a16:creationId xmlns:a16="http://schemas.microsoft.com/office/drawing/2014/main" id="{33428895-9E65-46AD-9007-5FF48E9130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a:extLst>
            <a:ext uri="{FF2B5EF4-FFF2-40B4-BE49-F238E27FC236}">
              <a16:creationId xmlns:a16="http://schemas.microsoft.com/office/drawing/2014/main" id="{BA587E47-8033-427E-B0C4-189813DD4D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a:extLst>
            <a:ext uri="{FF2B5EF4-FFF2-40B4-BE49-F238E27FC236}">
              <a16:creationId xmlns:a16="http://schemas.microsoft.com/office/drawing/2014/main" id="{07770DA7-0EB7-4FB7-B660-A978D9F3DE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a:extLst>
            <a:ext uri="{FF2B5EF4-FFF2-40B4-BE49-F238E27FC236}">
              <a16:creationId xmlns:a16="http://schemas.microsoft.com/office/drawing/2014/main" id="{0A9EFAD2-985C-4426-B49D-CD074CCF60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a:extLst>
            <a:ext uri="{FF2B5EF4-FFF2-40B4-BE49-F238E27FC236}">
              <a16:creationId xmlns:a16="http://schemas.microsoft.com/office/drawing/2014/main" id="{BB79FD9D-2062-4CFA-A36B-34C4B18245E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a:extLst>
            <a:ext uri="{FF2B5EF4-FFF2-40B4-BE49-F238E27FC236}">
              <a16:creationId xmlns:a16="http://schemas.microsoft.com/office/drawing/2014/main" id="{08F66B59-4F49-4773-9525-53494F9F06F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a:extLst>
            <a:ext uri="{FF2B5EF4-FFF2-40B4-BE49-F238E27FC236}">
              <a16:creationId xmlns:a16="http://schemas.microsoft.com/office/drawing/2014/main" id="{93484273-270B-4229-B54D-709456F2EF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a:extLst>
            <a:ext uri="{FF2B5EF4-FFF2-40B4-BE49-F238E27FC236}">
              <a16:creationId xmlns:a16="http://schemas.microsoft.com/office/drawing/2014/main" id="{6859C56A-C3B4-41F8-BBCC-39EA1C2AC2C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a:extLst>
            <a:ext uri="{FF2B5EF4-FFF2-40B4-BE49-F238E27FC236}">
              <a16:creationId xmlns:a16="http://schemas.microsoft.com/office/drawing/2014/main" id="{61BE221F-026D-45E7-AD3F-1C01C71D921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a:extLst>
            <a:ext uri="{FF2B5EF4-FFF2-40B4-BE49-F238E27FC236}">
              <a16:creationId xmlns:a16="http://schemas.microsoft.com/office/drawing/2014/main" id="{6A5FA99D-DE60-4476-B011-7E1E5FD8AAE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a:extLst>
            <a:ext uri="{FF2B5EF4-FFF2-40B4-BE49-F238E27FC236}">
              <a16:creationId xmlns:a16="http://schemas.microsoft.com/office/drawing/2014/main" id="{384BA89B-BA12-44BE-93C1-FAFE6613367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a:extLst>
            <a:ext uri="{FF2B5EF4-FFF2-40B4-BE49-F238E27FC236}">
              <a16:creationId xmlns:a16="http://schemas.microsoft.com/office/drawing/2014/main" id="{3A775EA2-1B98-4D72-A51B-F099F7643F0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a:extLst>
            <a:ext uri="{FF2B5EF4-FFF2-40B4-BE49-F238E27FC236}">
              <a16:creationId xmlns:a16="http://schemas.microsoft.com/office/drawing/2014/main" id="{63E89790-5D7D-4355-BDA7-9820ACB190B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a:extLst>
            <a:ext uri="{FF2B5EF4-FFF2-40B4-BE49-F238E27FC236}">
              <a16:creationId xmlns:a16="http://schemas.microsoft.com/office/drawing/2014/main" id="{1F107C74-C142-4B12-A751-03AC6181054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a:extLst>
            <a:ext uri="{FF2B5EF4-FFF2-40B4-BE49-F238E27FC236}">
              <a16:creationId xmlns:a16="http://schemas.microsoft.com/office/drawing/2014/main" id="{1D4C7B37-16E8-4BD6-A438-A29FBEF3FD5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a:extLst>
            <a:ext uri="{FF2B5EF4-FFF2-40B4-BE49-F238E27FC236}">
              <a16:creationId xmlns:a16="http://schemas.microsoft.com/office/drawing/2014/main" id="{9294C289-4369-4E11-B682-F4110A4E476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a:extLst>
            <a:ext uri="{FF2B5EF4-FFF2-40B4-BE49-F238E27FC236}">
              <a16:creationId xmlns:a16="http://schemas.microsoft.com/office/drawing/2014/main" id="{C92005CC-C0F4-4937-A110-73598609767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a:extLst>
            <a:ext uri="{FF2B5EF4-FFF2-40B4-BE49-F238E27FC236}">
              <a16:creationId xmlns:a16="http://schemas.microsoft.com/office/drawing/2014/main" id="{197B92B2-BDFD-4C1E-980A-FBE6C54755F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a:extLst>
            <a:ext uri="{FF2B5EF4-FFF2-40B4-BE49-F238E27FC236}">
              <a16:creationId xmlns:a16="http://schemas.microsoft.com/office/drawing/2014/main" id="{0E0811C6-8389-46E9-BC28-7F9AF9B9DD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a:extLst>
            <a:ext uri="{FF2B5EF4-FFF2-40B4-BE49-F238E27FC236}">
              <a16:creationId xmlns:a16="http://schemas.microsoft.com/office/drawing/2014/main" id="{88D8A47C-5E42-4608-9516-7499A8A49EE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17" name="直線コネクタ 616">
          <a:extLst>
            <a:ext uri="{FF2B5EF4-FFF2-40B4-BE49-F238E27FC236}">
              <a16:creationId xmlns:a16="http://schemas.microsoft.com/office/drawing/2014/main" id="{041D32B6-00E1-4997-B8D8-8D4A649F306B}"/>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18" name="【児童館】&#10;一人当たり面積最小値テキスト">
          <a:extLst>
            <a:ext uri="{FF2B5EF4-FFF2-40B4-BE49-F238E27FC236}">
              <a16:creationId xmlns:a16="http://schemas.microsoft.com/office/drawing/2014/main" id="{10B44486-9F01-4B14-A813-2BF4EEC76D18}"/>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19" name="直線コネクタ 618">
          <a:extLst>
            <a:ext uri="{FF2B5EF4-FFF2-40B4-BE49-F238E27FC236}">
              <a16:creationId xmlns:a16="http://schemas.microsoft.com/office/drawing/2014/main" id="{D4B2BA94-44A1-4B03-B155-784EC0D797C3}"/>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20" name="【児童館】&#10;一人当たり面積最大値テキスト">
          <a:extLst>
            <a:ext uri="{FF2B5EF4-FFF2-40B4-BE49-F238E27FC236}">
              <a16:creationId xmlns:a16="http://schemas.microsoft.com/office/drawing/2014/main" id="{0A7CABE6-1354-439F-BE90-E3A69D684F8C}"/>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21" name="直線コネクタ 620">
          <a:extLst>
            <a:ext uri="{FF2B5EF4-FFF2-40B4-BE49-F238E27FC236}">
              <a16:creationId xmlns:a16="http://schemas.microsoft.com/office/drawing/2014/main" id="{8B67795B-BF9F-4D7C-ABF1-8603B8C8C46C}"/>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22" name="【児童館】&#10;一人当たり面積平均値テキスト">
          <a:extLst>
            <a:ext uri="{FF2B5EF4-FFF2-40B4-BE49-F238E27FC236}">
              <a16:creationId xmlns:a16="http://schemas.microsoft.com/office/drawing/2014/main" id="{0BBBEACD-652B-4B0A-9D80-0DAFE81E79B1}"/>
            </a:ext>
          </a:extLst>
        </xdr:cNvPr>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23" name="フローチャート: 判断 622">
          <a:extLst>
            <a:ext uri="{FF2B5EF4-FFF2-40B4-BE49-F238E27FC236}">
              <a16:creationId xmlns:a16="http://schemas.microsoft.com/office/drawing/2014/main" id="{5F3B4486-3DBE-4B7B-96AD-A7F8A96870CB}"/>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24" name="フローチャート: 判断 623">
          <a:extLst>
            <a:ext uri="{FF2B5EF4-FFF2-40B4-BE49-F238E27FC236}">
              <a16:creationId xmlns:a16="http://schemas.microsoft.com/office/drawing/2014/main" id="{63D2763C-6181-4143-A2DA-BED9BD71081D}"/>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25" name="フローチャート: 判断 624">
          <a:extLst>
            <a:ext uri="{FF2B5EF4-FFF2-40B4-BE49-F238E27FC236}">
              <a16:creationId xmlns:a16="http://schemas.microsoft.com/office/drawing/2014/main" id="{2200413F-AF6E-4942-9CE4-365795C13FF7}"/>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26" name="フローチャート: 判断 625">
          <a:extLst>
            <a:ext uri="{FF2B5EF4-FFF2-40B4-BE49-F238E27FC236}">
              <a16:creationId xmlns:a16="http://schemas.microsoft.com/office/drawing/2014/main" id="{8E3495FB-DEFB-4521-9EC7-D9F646B71FD4}"/>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211C9D5D-3072-4AFC-9B4F-030807357A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B2FE05CD-4271-43DB-BBF8-3E04545FD89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7072F218-0F84-4E2A-9FC9-5AF4AEF01B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7FF56D65-DA9E-4D12-84CB-24CE60FA975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B7A841CC-339D-4A60-8A9C-539C6B6198D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32" name="楕円 631">
          <a:extLst>
            <a:ext uri="{FF2B5EF4-FFF2-40B4-BE49-F238E27FC236}">
              <a16:creationId xmlns:a16="http://schemas.microsoft.com/office/drawing/2014/main" id="{11D09F1B-0BF5-4C35-83AC-7C9006470EE5}"/>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33" name="【児童館】&#10;一人当たり面積該当値テキスト">
          <a:extLst>
            <a:ext uri="{FF2B5EF4-FFF2-40B4-BE49-F238E27FC236}">
              <a16:creationId xmlns:a16="http://schemas.microsoft.com/office/drawing/2014/main" id="{B19AB818-BC83-4104-990D-A0AAD13B4CF7}"/>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34" name="楕円 633">
          <a:extLst>
            <a:ext uri="{FF2B5EF4-FFF2-40B4-BE49-F238E27FC236}">
              <a16:creationId xmlns:a16="http://schemas.microsoft.com/office/drawing/2014/main" id="{8D9F3FAB-E9FA-4B9C-B147-5B4DF70940A9}"/>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35" name="直線コネクタ 634">
          <a:extLst>
            <a:ext uri="{FF2B5EF4-FFF2-40B4-BE49-F238E27FC236}">
              <a16:creationId xmlns:a16="http://schemas.microsoft.com/office/drawing/2014/main" id="{29B179CF-600A-41FC-9CEC-07AE75909A9C}"/>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29211</xdr:rowOff>
    </xdr:from>
    <xdr:to>
      <xdr:col>107</xdr:col>
      <xdr:colOff>101600</xdr:colOff>
      <xdr:row>85</xdr:row>
      <xdr:rowOff>130811</xdr:rowOff>
    </xdr:to>
    <xdr:sp macro="" textlink="">
      <xdr:nvSpPr>
        <xdr:cNvPr id="636" name="楕円 635">
          <a:extLst>
            <a:ext uri="{FF2B5EF4-FFF2-40B4-BE49-F238E27FC236}">
              <a16:creationId xmlns:a16="http://schemas.microsoft.com/office/drawing/2014/main" id="{97F0858D-6C06-44DE-BBA7-256DAF3F36ED}"/>
            </a:ext>
          </a:extLst>
        </xdr:cNvPr>
        <xdr:cNvSpPr/>
      </xdr:nvSpPr>
      <xdr:spPr>
        <a:xfrm>
          <a:off x="20383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80011</xdr:rowOff>
    </xdr:to>
    <xdr:cxnSp macro="">
      <xdr:nvCxnSpPr>
        <xdr:cNvPr id="637" name="直線コネクタ 636">
          <a:extLst>
            <a:ext uri="{FF2B5EF4-FFF2-40B4-BE49-F238E27FC236}">
              <a16:creationId xmlns:a16="http://schemas.microsoft.com/office/drawing/2014/main" id="{C93B2C79-A7C7-46C9-9675-AFEA66CB8849}"/>
            </a:ext>
          </a:extLst>
        </xdr:cNvPr>
        <xdr:cNvCxnSpPr/>
      </xdr:nvCxnSpPr>
      <xdr:spPr>
        <a:xfrm flipV="1">
          <a:off x="20434300" y="14645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38" name="n_1aveValue【児童館】&#10;一人当たり面積">
          <a:extLst>
            <a:ext uri="{FF2B5EF4-FFF2-40B4-BE49-F238E27FC236}">
              <a16:creationId xmlns:a16="http://schemas.microsoft.com/office/drawing/2014/main" id="{1AC94E2F-A813-4CA3-855D-3086BD5DFE0C}"/>
            </a:ext>
          </a:extLst>
        </xdr:cNvPr>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39" name="n_2aveValue【児童館】&#10;一人当たり面積">
          <a:extLst>
            <a:ext uri="{FF2B5EF4-FFF2-40B4-BE49-F238E27FC236}">
              <a16:creationId xmlns:a16="http://schemas.microsoft.com/office/drawing/2014/main" id="{8AF7D62C-699E-4D8C-B55E-FCE9379FB15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40" name="n_3aveValue【児童館】&#10;一人当たり面積">
          <a:extLst>
            <a:ext uri="{FF2B5EF4-FFF2-40B4-BE49-F238E27FC236}">
              <a16:creationId xmlns:a16="http://schemas.microsoft.com/office/drawing/2014/main" id="{ADB02C82-4F1D-4578-BEFE-3C87AC9C8A73}"/>
            </a:ext>
          </a:extLst>
        </xdr:cNvPr>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41" name="n_1mainValue【児童館】&#10;一人当たり面積">
          <a:extLst>
            <a:ext uri="{FF2B5EF4-FFF2-40B4-BE49-F238E27FC236}">
              <a16:creationId xmlns:a16="http://schemas.microsoft.com/office/drawing/2014/main" id="{27E07DEC-C0B9-4EFB-AA93-D7D2B292C564}"/>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121938</xdr:rowOff>
    </xdr:from>
    <xdr:ext cx="469744" cy="259045"/>
    <xdr:sp macro="" textlink="">
      <xdr:nvSpPr>
        <xdr:cNvPr id="642" name="n_2mainValue【児童館】&#10;一人当たり面積">
          <a:extLst>
            <a:ext uri="{FF2B5EF4-FFF2-40B4-BE49-F238E27FC236}">
              <a16:creationId xmlns:a16="http://schemas.microsoft.com/office/drawing/2014/main" id="{04E975C8-D20B-416A-B318-5869DB6AC1CC}"/>
            </a:ext>
          </a:extLst>
        </xdr:cNvPr>
        <xdr:cNvSpPr txBox="1"/>
      </xdr:nvSpPr>
      <xdr:spPr>
        <a:xfrm>
          <a:off x="20199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32ADBA18-8271-480E-AB0C-D0504FACB7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1C58FEAA-F208-45B9-B9C3-7FCA1F01B4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144DE664-4F9F-4D95-9C67-95410396B4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AE290C70-4FF4-487E-9334-605D3FC9CB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7A1A60FB-D99D-44EF-B879-022E4A8C24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B6A21AE7-0990-48A4-A5DE-7F3CFCCFBA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ED501EAC-A5E6-4BF3-AE05-2D7514F953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CCA00FDE-E39F-4522-81B1-9BED05520F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4375F97D-0995-419A-A8C5-1546DC43A1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F5FF7ED5-C8BB-4836-8925-A885EC0B26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69273BC4-DE56-4365-B524-81442377545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a:extLst>
            <a:ext uri="{FF2B5EF4-FFF2-40B4-BE49-F238E27FC236}">
              <a16:creationId xmlns:a16="http://schemas.microsoft.com/office/drawing/2014/main" id="{CF466BC9-8CCF-4F53-A1E8-A7F118BC653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AE83D813-F731-4C7A-82B0-BC7F23DE3BE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AE6EE89A-14E1-43DE-8274-89D966B688C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AE099C2B-D5B8-4053-B3F8-E782785D8BF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F573D86F-C26A-41AD-A61F-C57AE6473C3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9FC013B1-8AA0-438F-AFBC-A99F87656A7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98F7821B-B884-4447-9204-9393D38036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C72E94F1-1F07-4E4F-8522-9C0B10C9538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D6820474-29DF-419B-8258-A4C0D91685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D42B2963-7EF5-4D77-867A-1599993D7C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a:extLst>
            <a:ext uri="{FF2B5EF4-FFF2-40B4-BE49-F238E27FC236}">
              <a16:creationId xmlns:a16="http://schemas.microsoft.com/office/drawing/2014/main" id="{4EFC034A-A9B8-4D5C-BB0F-FDF986595D3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4D5CE531-A99B-4264-8047-06657D3AFE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A9A4FA04-6657-40C1-9632-5834A185133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788EB41C-0D77-4A52-83AF-81DB1C68F07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68" name="直線コネクタ 667">
          <a:extLst>
            <a:ext uri="{FF2B5EF4-FFF2-40B4-BE49-F238E27FC236}">
              <a16:creationId xmlns:a16="http://schemas.microsoft.com/office/drawing/2014/main" id="{A062F7BD-C5D2-4FED-9840-AD61CF21AB3D}"/>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69" name="【公民館】&#10;有形固定資産減価償却率最小値テキスト">
          <a:extLst>
            <a:ext uri="{FF2B5EF4-FFF2-40B4-BE49-F238E27FC236}">
              <a16:creationId xmlns:a16="http://schemas.microsoft.com/office/drawing/2014/main" id="{4076CA16-D52F-41E8-8B1A-A17C75A7D481}"/>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70" name="直線コネクタ 669">
          <a:extLst>
            <a:ext uri="{FF2B5EF4-FFF2-40B4-BE49-F238E27FC236}">
              <a16:creationId xmlns:a16="http://schemas.microsoft.com/office/drawing/2014/main" id="{2730226B-E931-476F-92BB-350A907DA65B}"/>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1" name="【公民館】&#10;有形固定資産減価償却率最大値テキスト">
          <a:extLst>
            <a:ext uri="{FF2B5EF4-FFF2-40B4-BE49-F238E27FC236}">
              <a16:creationId xmlns:a16="http://schemas.microsoft.com/office/drawing/2014/main" id="{6D2D004B-AC25-476C-9569-579BB362FBC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a:extLst>
            <a:ext uri="{FF2B5EF4-FFF2-40B4-BE49-F238E27FC236}">
              <a16:creationId xmlns:a16="http://schemas.microsoft.com/office/drawing/2014/main" id="{CA16DCD2-7515-459A-95BC-9EDDF71E657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73" name="【公民館】&#10;有形固定資産減価償却率平均値テキスト">
          <a:extLst>
            <a:ext uri="{FF2B5EF4-FFF2-40B4-BE49-F238E27FC236}">
              <a16:creationId xmlns:a16="http://schemas.microsoft.com/office/drawing/2014/main" id="{8514F51E-E704-458A-94D7-2673BA2FBD4F}"/>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74" name="フローチャート: 判断 673">
          <a:extLst>
            <a:ext uri="{FF2B5EF4-FFF2-40B4-BE49-F238E27FC236}">
              <a16:creationId xmlns:a16="http://schemas.microsoft.com/office/drawing/2014/main" id="{89ED6E40-3719-488C-A318-306F992EC746}"/>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75" name="フローチャート: 判断 674">
          <a:extLst>
            <a:ext uri="{FF2B5EF4-FFF2-40B4-BE49-F238E27FC236}">
              <a16:creationId xmlns:a16="http://schemas.microsoft.com/office/drawing/2014/main" id="{AB11CA7E-A4EF-474E-A7E1-E98DD4DC9101}"/>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6" name="フローチャート: 判断 675">
          <a:extLst>
            <a:ext uri="{FF2B5EF4-FFF2-40B4-BE49-F238E27FC236}">
              <a16:creationId xmlns:a16="http://schemas.microsoft.com/office/drawing/2014/main" id="{81D016E2-ABCF-45F7-AF61-15F4F706776A}"/>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77" name="フローチャート: 判断 676">
          <a:extLst>
            <a:ext uri="{FF2B5EF4-FFF2-40B4-BE49-F238E27FC236}">
              <a16:creationId xmlns:a16="http://schemas.microsoft.com/office/drawing/2014/main" id="{0CF8DC27-DE66-4E45-9EDC-3C67D7CB84F9}"/>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FB1069F-8F63-4C9E-83FC-56076397A0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CEBDF2A-2FAE-4134-AEAC-F75662B8FDF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8B27192-13C4-4085-A0E9-FC79E1F99C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35A959F-3190-4F73-99C9-859B69C516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3256D09-6DD2-41A4-A7F4-7057AB2A609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83" name="楕円 682">
          <a:extLst>
            <a:ext uri="{FF2B5EF4-FFF2-40B4-BE49-F238E27FC236}">
              <a16:creationId xmlns:a16="http://schemas.microsoft.com/office/drawing/2014/main" id="{00104835-0474-4597-BD49-B329CB880B48}"/>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84" name="【公民館】&#10;有形固定資産減価償却率該当値テキスト">
          <a:extLst>
            <a:ext uri="{FF2B5EF4-FFF2-40B4-BE49-F238E27FC236}">
              <a16:creationId xmlns:a16="http://schemas.microsoft.com/office/drawing/2014/main" id="{6A30E4F3-EF7C-4870-A6F1-B92057EB568E}"/>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85" name="楕円 684">
          <a:extLst>
            <a:ext uri="{FF2B5EF4-FFF2-40B4-BE49-F238E27FC236}">
              <a16:creationId xmlns:a16="http://schemas.microsoft.com/office/drawing/2014/main" id="{2A833027-66BD-4F38-BDC4-222E4E4616CD}"/>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86" name="直線コネクタ 685">
          <a:extLst>
            <a:ext uri="{FF2B5EF4-FFF2-40B4-BE49-F238E27FC236}">
              <a16:creationId xmlns:a16="http://schemas.microsoft.com/office/drawing/2014/main" id="{FCC1687B-A488-4C61-B3B6-BF6C5B2A9230}"/>
            </a:ext>
          </a:extLst>
        </xdr:cNvPr>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687" name="楕円 686">
          <a:extLst>
            <a:ext uri="{FF2B5EF4-FFF2-40B4-BE49-F238E27FC236}">
              <a16:creationId xmlns:a16="http://schemas.microsoft.com/office/drawing/2014/main" id="{0A771B40-F5AD-4C4C-80C9-B0689747F93E}"/>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688" name="直線コネクタ 687">
          <a:extLst>
            <a:ext uri="{FF2B5EF4-FFF2-40B4-BE49-F238E27FC236}">
              <a16:creationId xmlns:a16="http://schemas.microsoft.com/office/drawing/2014/main" id="{9F047F6D-1D34-4758-B2D2-0D72C709FEBB}"/>
            </a:ext>
          </a:extLst>
        </xdr:cNvPr>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89" name="n_1aveValue【公民館】&#10;有形固定資産減価償却率">
          <a:extLst>
            <a:ext uri="{FF2B5EF4-FFF2-40B4-BE49-F238E27FC236}">
              <a16:creationId xmlns:a16="http://schemas.microsoft.com/office/drawing/2014/main" id="{C4168607-0AC3-4271-B4ED-09FF51E2C109}"/>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90" name="n_2aveValue【公民館】&#10;有形固定資産減価償却率">
          <a:extLst>
            <a:ext uri="{FF2B5EF4-FFF2-40B4-BE49-F238E27FC236}">
              <a16:creationId xmlns:a16="http://schemas.microsoft.com/office/drawing/2014/main" id="{75E9E8BC-152C-4BCD-8FDC-834F29EE053E}"/>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91" name="n_3aveValue【公民館】&#10;有形固定資産減価償却率">
          <a:extLst>
            <a:ext uri="{FF2B5EF4-FFF2-40B4-BE49-F238E27FC236}">
              <a16:creationId xmlns:a16="http://schemas.microsoft.com/office/drawing/2014/main" id="{B78BD83B-81C3-44F9-846D-CDF4A734E0C2}"/>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92" name="n_1mainValue【公民館】&#10;有形固定資産減価償却率">
          <a:extLst>
            <a:ext uri="{FF2B5EF4-FFF2-40B4-BE49-F238E27FC236}">
              <a16:creationId xmlns:a16="http://schemas.microsoft.com/office/drawing/2014/main" id="{90B30431-4365-408A-A11E-E1DB9E86A859}"/>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693" name="n_2mainValue【公民館】&#10;有形固定資産減価償却率">
          <a:extLst>
            <a:ext uri="{FF2B5EF4-FFF2-40B4-BE49-F238E27FC236}">
              <a16:creationId xmlns:a16="http://schemas.microsoft.com/office/drawing/2014/main" id="{DDF92FC3-90AF-4A7E-9BB4-8902624DFE34}"/>
            </a:ext>
          </a:extLst>
        </xdr:cNvPr>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E056EA8D-2A04-4BFF-8572-3211E59725A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B83CDF9C-F6D1-43A5-B3D8-681E19C3AF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EDEF2CC6-789F-4453-AB03-7028612B433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43270522-86E2-4AE5-AD8B-46CAEB73B0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9148C770-79B6-426B-8FE8-E3F6698FD5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FA52FCFC-AE35-436A-9EB8-1669EC3B5C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74575FDB-46A3-47A6-BCE2-A00D3AC199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8D9C1EC3-CE8B-45D4-BF75-C840871BCE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45B52418-69FB-460A-817C-72B5B8C0AE6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6B5B5364-6B6E-4A9C-890E-C7B4B47ACE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3D4E7C5E-FA84-4985-8B12-D45CDEC4FE1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41CB1D65-2C29-46A2-85CB-BE0704B2350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1369AD44-1C1F-466E-B4AA-D7AE9DF386D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E60338D0-FDF3-4BDD-B3BD-60B843D4BEF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E3BF0EF0-474C-4CF3-A553-1D29650F9CD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48980CA7-2147-4935-BFF8-E542F2B511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BA4FC356-457A-404A-864A-AE7C755D4B4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344CA09B-3CD3-409A-8E19-C01C91049AE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E68389E-B2E5-4FFD-B196-1F88B5E5195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id="{49591B8C-B979-485E-8660-5354F2216F4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4B988536-AFD8-4459-B02D-A0274FEB39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ACD5DF7C-C710-4BF3-BDFE-D3020A44BF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310FAF8A-A888-4C3B-9E10-D06CC8C606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17" name="直線コネクタ 716">
          <a:extLst>
            <a:ext uri="{FF2B5EF4-FFF2-40B4-BE49-F238E27FC236}">
              <a16:creationId xmlns:a16="http://schemas.microsoft.com/office/drawing/2014/main" id="{DC84EA93-DF45-4622-B079-4BC72C06B41D}"/>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8" name="【公民館】&#10;一人当たり面積最小値テキスト">
          <a:extLst>
            <a:ext uri="{FF2B5EF4-FFF2-40B4-BE49-F238E27FC236}">
              <a16:creationId xmlns:a16="http://schemas.microsoft.com/office/drawing/2014/main" id="{6AF87776-6AF2-4B3F-B7DC-A6743C327986}"/>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9" name="直線コネクタ 718">
          <a:extLst>
            <a:ext uri="{FF2B5EF4-FFF2-40B4-BE49-F238E27FC236}">
              <a16:creationId xmlns:a16="http://schemas.microsoft.com/office/drawing/2014/main" id="{390B35B4-4069-44E4-B46B-8A08783B17D4}"/>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20" name="【公民館】&#10;一人当たり面積最大値テキスト">
          <a:extLst>
            <a:ext uri="{FF2B5EF4-FFF2-40B4-BE49-F238E27FC236}">
              <a16:creationId xmlns:a16="http://schemas.microsoft.com/office/drawing/2014/main" id="{1915E66B-E2CE-4E96-8E1C-48A7E483F181}"/>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21" name="直線コネクタ 720">
          <a:extLst>
            <a:ext uri="{FF2B5EF4-FFF2-40B4-BE49-F238E27FC236}">
              <a16:creationId xmlns:a16="http://schemas.microsoft.com/office/drawing/2014/main" id="{90A5A3C2-A0A7-46E3-865F-22E1F6420FA3}"/>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22" name="【公民館】&#10;一人当たり面積平均値テキスト">
          <a:extLst>
            <a:ext uri="{FF2B5EF4-FFF2-40B4-BE49-F238E27FC236}">
              <a16:creationId xmlns:a16="http://schemas.microsoft.com/office/drawing/2014/main" id="{6896C859-E944-492D-8982-ABBC08EE68DD}"/>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23" name="フローチャート: 判断 722">
          <a:extLst>
            <a:ext uri="{FF2B5EF4-FFF2-40B4-BE49-F238E27FC236}">
              <a16:creationId xmlns:a16="http://schemas.microsoft.com/office/drawing/2014/main" id="{5270005D-2EE9-4130-99F3-6A8DA81FC471}"/>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24" name="フローチャート: 判断 723">
          <a:extLst>
            <a:ext uri="{FF2B5EF4-FFF2-40B4-BE49-F238E27FC236}">
              <a16:creationId xmlns:a16="http://schemas.microsoft.com/office/drawing/2014/main" id="{E4CA1272-6DB9-406B-AD89-7EB4D17A42B7}"/>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25" name="フローチャート: 判断 724">
          <a:extLst>
            <a:ext uri="{FF2B5EF4-FFF2-40B4-BE49-F238E27FC236}">
              <a16:creationId xmlns:a16="http://schemas.microsoft.com/office/drawing/2014/main" id="{234EDD4E-76E6-4D89-9A3A-202A30C511E6}"/>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26" name="フローチャート: 判断 725">
          <a:extLst>
            <a:ext uri="{FF2B5EF4-FFF2-40B4-BE49-F238E27FC236}">
              <a16:creationId xmlns:a16="http://schemas.microsoft.com/office/drawing/2014/main" id="{16F517A0-7514-42D1-BA4C-3929216F35C2}"/>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394ACA1A-3525-4FE8-BA14-6E87CA0A81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C465711D-C305-4C9F-882D-5FAB2B2BDE8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7C1905E-8BA3-425B-8BA7-E20891D92B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11D6335-DF32-483D-BC24-E0CDDB0038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FC136CD-D725-41E7-83B0-6F16C4EA6D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51308</xdr:rowOff>
    </xdr:from>
    <xdr:to>
      <xdr:col>116</xdr:col>
      <xdr:colOff>114300</xdr:colOff>
      <xdr:row>108</xdr:row>
      <xdr:rowOff>152908</xdr:rowOff>
    </xdr:to>
    <xdr:sp macro="" textlink="">
      <xdr:nvSpPr>
        <xdr:cNvPr id="732" name="楕円 731">
          <a:extLst>
            <a:ext uri="{FF2B5EF4-FFF2-40B4-BE49-F238E27FC236}">
              <a16:creationId xmlns:a16="http://schemas.microsoft.com/office/drawing/2014/main" id="{9A4303EB-B8AD-4699-91B7-61A146916A4F}"/>
            </a:ext>
          </a:extLst>
        </xdr:cNvPr>
        <xdr:cNvSpPr/>
      </xdr:nvSpPr>
      <xdr:spPr>
        <a:xfrm>
          <a:off x="22110700" y="185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137685</xdr:rowOff>
    </xdr:from>
    <xdr:ext cx="469744" cy="259045"/>
    <xdr:sp macro="" textlink="">
      <xdr:nvSpPr>
        <xdr:cNvPr id="733" name="【公民館】&#10;一人当たり面積該当値テキスト">
          <a:extLst>
            <a:ext uri="{FF2B5EF4-FFF2-40B4-BE49-F238E27FC236}">
              <a16:creationId xmlns:a16="http://schemas.microsoft.com/office/drawing/2014/main" id="{89B9AC1B-B1E0-4EE5-A1F1-DBDA1A812D82}"/>
            </a:ext>
          </a:extLst>
        </xdr:cNvPr>
        <xdr:cNvSpPr txBox="1"/>
      </xdr:nvSpPr>
      <xdr:spPr>
        <a:xfrm>
          <a:off x="22199600" y="1848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52070</xdr:rowOff>
    </xdr:from>
    <xdr:to>
      <xdr:col>112</xdr:col>
      <xdr:colOff>38100</xdr:colOff>
      <xdr:row>108</xdr:row>
      <xdr:rowOff>153670</xdr:rowOff>
    </xdr:to>
    <xdr:sp macro="" textlink="">
      <xdr:nvSpPr>
        <xdr:cNvPr id="734" name="楕円 733">
          <a:extLst>
            <a:ext uri="{FF2B5EF4-FFF2-40B4-BE49-F238E27FC236}">
              <a16:creationId xmlns:a16="http://schemas.microsoft.com/office/drawing/2014/main" id="{33D3DD8C-DF5B-4603-B1FB-3DE808531946}"/>
            </a:ext>
          </a:extLst>
        </xdr:cNvPr>
        <xdr:cNvSpPr/>
      </xdr:nvSpPr>
      <xdr:spPr>
        <a:xfrm>
          <a:off x="21272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102108</xdr:rowOff>
    </xdr:from>
    <xdr:to>
      <xdr:col>116</xdr:col>
      <xdr:colOff>63500</xdr:colOff>
      <xdr:row>108</xdr:row>
      <xdr:rowOff>102870</xdr:rowOff>
    </xdr:to>
    <xdr:cxnSp macro="">
      <xdr:nvCxnSpPr>
        <xdr:cNvPr id="735" name="直線コネクタ 734">
          <a:extLst>
            <a:ext uri="{FF2B5EF4-FFF2-40B4-BE49-F238E27FC236}">
              <a16:creationId xmlns:a16="http://schemas.microsoft.com/office/drawing/2014/main" id="{686B403D-791E-44E7-82EE-6FD6CF26045F}"/>
            </a:ext>
          </a:extLst>
        </xdr:cNvPr>
        <xdr:cNvCxnSpPr/>
      </xdr:nvCxnSpPr>
      <xdr:spPr>
        <a:xfrm flipV="1">
          <a:off x="21323300" y="1861870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52832</xdr:rowOff>
    </xdr:from>
    <xdr:to>
      <xdr:col>107</xdr:col>
      <xdr:colOff>101600</xdr:colOff>
      <xdr:row>108</xdr:row>
      <xdr:rowOff>154432</xdr:rowOff>
    </xdr:to>
    <xdr:sp macro="" textlink="">
      <xdr:nvSpPr>
        <xdr:cNvPr id="736" name="楕円 735">
          <a:extLst>
            <a:ext uri="{FF2B5EF4-FFF2-40B4-BE49-F238E27FC236}">
              <a16:creationId xmlns:a16="http://schemas.microsoft.com/office/drawing/2014/main" id="{1DFD3B70-D03A-479E-900C-1B1141240A4A}"/>
            </a:ext>
          </a:extLst>
        </xdr:cNvPr>
        <xdr:cNvSpPr/>
      </xdr:nvSpPr>
      <xdr:spPr>
        <a:xfrm>
          <a:off x="20383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102870</xdr:rowOff>
    </xdr:from>
    <xdr:to>
      <xdr:col>111</xdr:col>
      <xdr:colOff>177800</xdr:colOff>
      <xdr:row>108</xdr:row>
      <xdr:rowOff>103632</xdr:rowOff>
    </xdr:to>
    <xdr:cxnSp macro="">
      <xdr:nvCxnSpPr>
        <xdr:cNvPr id="737" name="直線コネクタ 736">
          <a:extLst>
            <a:ext uri="{FF2B5EF4-FFF2-40B4-BE49-F238E27FC236}">
              <a16:creationId xmlns:a16="http://schemas.microsoft.com/office/drawing/2014/main" id="{AC460273-418A-4A17-8989-2D0A59E23E2B}"/>
            </a:ext>
          </a:extLst>
        </xdr:cNvPr>
        <xdr:cNvCxnSpPr/>
      </xdr:nvCxnSpPr>
      <xdr:spPr>
        <a:xfrm flipV="1">
          <a:off x="20434300" y="186194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38" name="n_1aveValue【公民館】&#10;一人当たり面積">
          <a:extLst>
            <a:ext uri="{FF2B5EF4-FFF2-40B4-BE49-F238E27FC236}">
              <a16:creationId xmlns:a16="http://schemas.microsoft.com/office/drawing/2014/main" id="{48D2CB31-C5E3-48D7-84BA-EC8C8B1E3890}"/>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39" name="n_2aveValue【公民館】&#10;一人当たり面積">
          <a:extLst>
            <a:ext uri="{FF2B5EF4-FFF2-40B4-BE49-F238E27FC236}">
              <a16:creationId xmlns:a16="http://schemas.microsoft.com/office/drawing/2014/main" id="{7A5527F5-8D81-4C9E-B3EA-342B59A0ACDE}"/>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40" name="n_3aveValue【公民館】&#10;一人当たり面積">
          <a:extLst>
            <a:ext uri="{FF2B5EF4-FFF2-40B4-BE49-F238E27FC236}">
              <a16:creationId xmlns:a16="http://schemas.microsoft.com/office/drawing/2014/main" id="{2D2113DD-9CF3-48FA-984F-4747199B23EF}"/>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144797</xdr:rowOff>
    </xdr:from>
    <xdr:ext cx="469744" cy="259045"/>
    <xdr:sp macro="" textlink="">
      <xdr:nvSpPr>
        <xdr:cNvPr id="741" name="n_1mainValue【公民館】&#10;一人当たり面積">
          <a:extLst>
            <a:ext uri="{FF2B5EF4-FFF2-40B4-BE49-F238E27FC236}">
              <a16:creationId xmlns:a16="http://schemas.microsoft.com/office/drawing/2014/main" id="{970EAF3F-886D-47FD-8543-B07BE0F7411D}"/>
            </a:ext>
          </a:extLst>
        </xdr:cNvPr>
        <xdr:cNvSpPr txBox="1"/>
      </xdr:nvSpPr>
      <xdr:spPr>
        <a:xfrm>
          <a:off x="210757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145559</xdr:rowOff>
    </xdr:from>
    <xdr:ext cx="469744" cy="259045"/>
    <xdr:sp macro="" textlink="">
      <xdr:nvSpPr>
        <xdr:cNvPr id="742" name="n_2mainValue【公民館】&#10;一人当たり面積">
          <a:extLst>
            <a:ext uri="{FF2B5EF4-FFF2-40B4-BE49-F238E27FC236}">
              <a16:creationId xmlns:a16="http://schemas.microsoft.com/office/drawing/2014/main" id="{8F004B52-19C1-48B2-A89F-ACE466E4300A}"/>
            </a:ext>
          </a:extLst>
        </xdr:cNvPr>
        <xdr:cNvSpPr txBox="1"/>
      </xdr:nvSpPr>
      <xdr:spPr>
        <a:xfrm>
          <a:off x="201994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DDDCEEF1-05FF-4352-9670-C1FB2C71EA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E9EA532F-5725-486B-A698-0F55E17D51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A995311F-7118-46FD-88E4-E20CF573F47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類似団体と比較して特に有形固定資産減価償却率が高くなっている施設は、橋梁、公営住宅、保育所等、学校施設、児童館、公民館である。橋梁については、建設後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年を経過した橋梁が全体の</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％、公営住宅についても、建設後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年以上経過した住宅が数多くあるためであると考えられる。これについては、補修と解体を計画的に進めている状況である。その他の施設についても、有形固定資産減価償却率が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100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％のところもあり、建て替えもしくは解体を計画的に進める必要がある。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9985C2-B9A6-4D3D-844D-2B949B27BA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C207DF-7C1F-4B79-A002-F38E4BEC20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471EED-FC7F-4639-A71B-3025D878259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C6C2A1-9F3C-4755-A7D2-AD0B2BFAB4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315782-B43A-4901-92AD-787A9A2C97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94A5CB-EEA0-4209-BB00-C9FE231DF6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CCA68C-3A66-4EC6-81A6-994F1ADE54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6BB334-4627-4FC4-9DB5-3B9B380EA5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8215BF-1C45-49D2-B3FD-A90F88F070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773514-31B5-4909-9005-061383422F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6,679
6,562
27.78
5,645,168
5,415,515
192,057
2,673,584
5,551,332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8A4CBA-7FC9-4AE4-8ABF-E133FFB6EA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F984B2-35C5-44B5-9F9E-AF70B79129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806375-9F2E-4DBF-B557-B049E1DCB0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FAF6670-1B8F-4291-B379-EC42ECC745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DABE3A-1325-4737-A702-B8C4ED1718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48348AE-DBC4-4E17-86D0-60F9C318A34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754CA1-31D6-4FA4-96DD-E383EB0587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8C0206-11A8-43F7-BF25-58C04184EE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953EF6-66F4-46F3-A684-CC3B0D0A4D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649B81-5796-439E-8068-F4C1FEE432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6E267E-C808-4C38-BC5F-59E6126849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F6B0F8-1EB7-47F0-A845-6B8F55B23C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71C4F62-66B2-4F2C-B0DF-3705B9CD37B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5A0D23-D36C-4D9C-B139-AF967AAC72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668B90-1C45-4360-89DB-5BA8119783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C966DAE-0A40-42C1-B4ED-59782EE029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4975E6-6FB9-411E-8C48-079B79BA8A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C566EA-4EB5-4B37-BD61-E7A3BDC2B0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072B74-9684-4ED3-845A-7580ACBE90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90F5443-B897-4B28-A006-6AEDC249DC3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079F439-039B-45D2-A86A-118D2B8EFCA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8ED8696-DAB9-446D-893A-4CD7EF380A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A41CE0-D83B-470E-8722-B8F1E7BB5C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6DE0C04-9966-44E3-B9AA-91F2C1576EF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4B53361-2876-4A76-AB3F-D8A3639F7C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81A422B-D5D4-4714-A9BB-B63018EDE9C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EC0649F-B75B-47EB-A2E4-3D6AD8376B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E4363D1-AF77-430E-BE76-A71F5ADC191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1E48E10-54E1-419E-B3D0-76C42061B9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39E226B-66FE-48E6-8962-4A472BFF5B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D7319D5E-0224-4FCA-8B1B-2350471B9B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E10C163B-19B4-4935-9A8F-AD3877A3DDB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1D618E03-40D2-4633-A67D-E5D13E5178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AB262B56-DF04-4D6A-9973-F2EC63BEE1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E419A4F-670B-4D44-96FB-E65F451FA0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5C037F5-9F47-46B5-BDF0-54927BCAF68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B88BBB0D-56AA-4F99-90BF-B15A803C85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0065E6F-6E35-4A5B-92A6-07B010E56F2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34C932B-5FD7-47F4-AFD0-09C6974C09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D72CEE5D-0E2C-40E5-88AB-D99CD1A2C9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1A1466AB-64A2-4F0F-AB8B-86688EA330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018BEAA-92D6-4FED-9C48-AA733CDD5B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53F3BA68-DBBE-46FE-8858-70115740AA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A1DC51E-1220-46E3-8E0D-103191851C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1DE1334C-7E73-4E94-B00B-7C12887EB6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D892C50-C68A-48EF-9411-288A9B9F69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7754176E-925A-4097-8C23-9A3261BCFB0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708D2D21-7DD0-4561-A16F-204E8033512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BA2BF9EF-4F55-4928-BB25-54DA54CEE75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BE05C6C1-EC9E-4760-AF43-93295CE8FBD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6E2B8D65-339F-48FC-A210-BFA1858DBB3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E0625E8E-D8A5-4C77-8604-CA77BC1E08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B02965-1097-4028-A4CB-9EF4D50A5C0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26F89CDC-131D-41AA-BC6C-1C879185A59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C8E165BB-2FA8-4723-AA0D-61682DD44E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C10AFC0F-0321-4805-A8D3-2AD1508FA7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37C2060B-07CA-4E60-ACE0-FADD66784D7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CED9FF0E-C313-452D-9C76-D1F824A72DC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9660DD0-8CDF-48CD-A523-42EB29A8CD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CBD69135-1441-42AB-A48D-D11161EE48B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EEFC59C-6E1C-47B5-8AE2-2457661939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9DBB2F03-A634-4AD7-B4D3-5CEEA2DC0207}"/>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8CECFB8F-88E0-4278-AB42-F37E4B274D9D}"/>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489A843F-2CC0-44FC-B423-F3FF87951B46}"/>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4A54DCBA-66DE-4487-B48D-24C6396D1925}"/>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61FEADBB-14F0-4BBC-B7F9-A2E213EC86D5}"/>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6AD3788-CFDC-4134-B8F6-90046E0AAE6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AE276C3F-A22F-4FE3-9912-9864AC5AD8BC}"/>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47D14287-AFD1-4AF1-9A0E-40C5624970B9}"/>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a:extLst>
            <a:ext uri="{FF2B5EF4-FFF2-40B4-BE49-F238E27FC236}">
              <a16:creationId xmlns:a16="http://schemas.microsoft.com/office/drawing/2014/main" id="{AC1CA2C0-2990-4470-8D38-E92B670028AC}"/>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521BF43E-25A6-40B0-A174-B0769C10FE41}"/>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id="{CA00FFDF-701F-48D5-86AF-A60CF4239226}"/>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EC656B56-7115-4F40-A680-E154CB7CD07A}"/>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052FE233-DF68-45DA-841D-99890A7A3F31}"/>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2BACAB8-03EE-4B07-9E48-B4EBC77E31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092556F-A55E-49F2-876C-020D4355E4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C35D5EF-7D87-4FEC-B53D-1C1D431E73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A0DAD55-4629-4907-9B90-CD194995E3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71AACDE5-8AAD-4981-82CD-E02A0217F7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60234</xdr:rowOff>
    </xdr:from>
    <xdr:to>
      <xdr:col>24</xdr:col>
      <xdr:colOff>114300</xdr:colOff>
      <xdr:row>58</xdr:row>
      <xdr:rowOff>161834</xdr:rowOff>
    </xdr:to>
    <xdr:sp macro="" textlink="">
      <xdr:nvSpPr>
        <xdr:cNvPr id="91" name="楕円 90">
          <a:extLst>
            <a:ext uri="{FF2B5EF4-FFF2-40B4-BE49-F238E27FC236}">
              <a16:creationId xmlns:a16="http://schemas.microsoft.com/office/drawing/2014/main" id="{CBC6C911-F341-47B3-8599-F04312D57861}"/>
            </a:ext>
          </a:extLst>
        </xdr:cNvPr>
        <xdr:cNvSpPr/>
      </xdr:nvSpPr>
      <xdr:spPr>
        <a:xfrm>
          <a:off x="4584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83111</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1ACB1307-5E6F-44B6-BE52-FB8F3FD765AA}"/>
            </a:ext>
          </a:extLst>
        </xdr:cNvPr>
        <xdr:cNvSpPr txBox="1"/>
      </xdr:nvSpPr>
      <xdr:spPr>
        <a:xfrm>
          <a:off x="4673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93" name="楕円 92">
          <a:extLst>
            <a:ext uri="{FF2B5EF4-FFF2-40B4-BE49-F238E27FC236}">
              <a16:creationId xmlns:a16="http://schemas.microsoft.com/office/drawing/2014/main" id="{9BB47163-9E0C-460A-B6C8-5ED03281797B}"/>
            </a:ext>
          </a:extLst>
        </xdr:cNvPr>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111034</xdr:rowOff>
    </xdr:from>
    <xdr:to>
      <xdr:col>24</xdr:col>
      <xdr:colOff>63500</xdr:colOff>
      <xdr:row>59</xdr:row>
      <xdr:rowOff>47353</xdr:rowOff>
    </xdr:to>
    <xdr:cxnSp macro="">
      <xdr:nvCxnSpPr>
        <xdr:cNvPr id="94" name="直線コネクタ 93">
          <a:extLst>
            <a:ext uri="{FF2B5EF4-FFF2-40B4-BE49-F238E27FC236}">
              <a16:creationId xmlns:a16="http://schemas.microsoft.com/office/drawing/2014/main" id="{250B5FB4-BAD3-40F3-AB14-20219839AE35}"/>
            </a:ext>
          </a:extLst>
        </xdr:cNvPr>
        <xdr:cNvCxnSpPr/>
      </xdr:nvCxnSpPr>
      <xdr:spPr>
        <a:xfrm flipV="1">
          <a:off x="3797300" y="10055134"/>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95" name="楕円 94">
          <a:extLst>
            <a:ext uri="{FF2B5EF4-FFF2-40B4-BE49-F238E27FC236}">
              <a16:creationId xmlns:a16="http://schemas.microsoft.com/office/drawing/2014/main" id="{0C009133-1E43-4685-ADA2-B5B5DC72BD90}"/>
            </a:ext>
          </a:extLst>
        </xdr:cNvPr>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99604</xdr:rowOff>
    </xdr:to>
    <xdr:cxnSp macro="">
      <xdr:nvCxnSpPr>
        <xdr:cNvPr id="96" name="直線コネクタ 95">
          <a:extLst>
            <a:ext uri="{FF2B5EF4-FFF2-40B4-BE49-F238E27FC236}">
              <a16:creationId xmlns:a16="http://schemas.microsoft.com/office/drawing/2014/main" id="{F51B4FB9-6071-440F-B3B7-996A21AC3D2A}"/>
            </a:ext>
          </a:extLst>
        </xdr:cNvPr>
        <xdr:cNvCxnSpPr/>
      </xdr:nvCxnSpPr>
      <xdr:spPr>
        <a:xfrm flipV="1">
          <a:off x="2908300" y="101629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97" name="n_1mainValue【体育館・プール】&#10;有形固定資産減価償却率">
          <a:extLst>
            <a:ext uri="{FF2B5EF4-FFF2-40B4-BE49-F238E27FC236}">
              <a16:creationId xmlns:a16="http://schemas.microsoft.com/office/drawing/2014/main" id="{66A3BD2C-97CF-4E59-A59F-4465D43A8D67}"/>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141531</xdr:rowOff>
    </xdr:from>
    <xdr:ext cx="405111" cy="259045"/>
    <xdr:sp macro="" textlink="">
      <xdr:nvSpPr>
        <xdr:cNvPr id="98" name="n_2mainValue【体育館・プール】&#10;有形固定資産減価償却率">
          <a:extLst>
            <a:ext uri="{FF2B5EF4-FFF2-40B4-BE49-F238E27FC236}">
              <a16:creationId xmlns:a16="http://schemas.microsoft.com/office/drawing/2014/main" id="{E22F5E3F-118C-488C-AF60-0A634FB15F74}"/>
            </a:ext>
          </a:extLst>
        </xdr:cNvPr>
        <xdr:cNvSpPr txBox="1"/>
      </xdr:nvSpPr>
      <xdr:spPr>
        <a:xfrm>
          <a:off x="2705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BB1C6886-34A7-4367-B406-E18796820B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D9E9A06C-57C4-424A-ABA3-4EF83814824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FB5EA7DD-DF84-4798-9B79-F2219A80CE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10F96A3E-7847-4242-AC63-340F940124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8BFD13AB-CCFB-492C-A7AD-A4E9B1A92E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422C3606-C3F4-43EF-BD15-8821858608F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324DADB6-90B2-4FC2-BE08-FD517CE07C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5BB6F787-2E82-4B80-9702-87C5EC7280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A68E99DE-464D-419C-A4C0-1C6FCAEB0B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B5543A2E-5304-4F8B-B401-9EADB51C4E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7CD6F8F2-5877-4082-9813-5522CC256EB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E7CA8088-178B-469F-B9ED-E36B7B81F71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37A55383-9517-4341-A5DF-31B639E7DA7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44019B45-7385-4146-B37D-93996F70ED0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31BE4C60-D7C1-44AB-B2DD-AB3707C2BC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71837C72-48DE-4218-AB03-F695B981AC7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7F39027F-DFCC-40F2-A5C7-166A803C747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7514316A-26A4-45CC-A8B1-8D675D2D9EB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6AF3B236-2301-45AE-83EA-5A73B7C0ECD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0D5D5D6D-BD53-4A8E-A57B-281228693E0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7A616649-FD78-447B-88AB-3AD10D371E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89CA707C-2923-414A-9D7F-D6A36F8C424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FEAE6FDF-8E51-47C8-8C44-E7B98F0CD5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a:extLst>
            <a:ext uri="{FF2B5EF4-FFF2-40B4-BE49-F238E27FC236}">
              <a16:creationId xmlns:a16="http://schemas.microsoft.com/office/drawing/2014/main" id="{4C90ECE3-BFE7-4755-B1BF-BAC4D2CBE8D9}"/>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a:extLst>
            <a:ext uri="{FF2B5EF4-FFF2-40B4-BE49-F238E27FC236}">
              <a16:creationId xmlns:a16="http://schemas.microsoft.com/office/drawing/2014/main" id="{9BB09F9D-FF8A-4514-B450-69D722E71224}"/>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a:extLst>
            <a:ext uri="{FF2B5EF4-FFF2-40B4-BE49-F238E27FC236}">
              <a16:creationId xmlns:a16="http://schemas.microsoft.com/office/drawing/2014/main" id="{6B92EA1B-0F7F-4F38-951B-3DA4354EF7DE}"/>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a:extLst>
            <a:ext uri="{FF2B5EF4-FFF2-40B4-BE49-F238E27FC236}">
              <a16:creationId xmlns:a16="http://schemas.microsoft.com/office/drawing/2014/main" id="{AB956C42-BB83-4EAA-A528-B5FC672A56DC}"/>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a:extLst>
            <a:ext uri="{FF2B5EF4-FFF2-40B4-BE49-F238E27FC236}">
              <a16:creationId xmlns:a16="http://schemas.microsoft.com/office/drawing/2014/main" id="{DE34C3F3-5A31-4A8F-A924-94150902C06D}"/>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7" name="【体育館・プール】&#10;一人当たり面積平均値テキスト">
          <a:extLst>
            <a:ext uri="{FF2B5EF4-FFF2-40B4-BE49-F238E27FC236}">
              <a16:creationId xmlns:a16="http://schemas.microsoft.com/office/drawing/2014/main" id="{BA2CDF79-6694-4099-B3B8-6D369782DB2B}"/>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a:extLst>
            <a:ext uri="{FF2B5EF4-FFF2-40B4-BE49-F238E27FC236}">
              <a16:creationId xmlns:a16="http://schemas.microsoft.com/office/drawing/2014/main" id="{A6DFF319-D25F-40E9-8846-C484020B3CB1}"/>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a:extLst>
            <a:ext uri="{FF2B5EF4-FFF2-40B4-BE49-F238E27FC236}">
              <a16:creationId xmlns:a16="http://schemas.microsoft.com/office/drawing/2014/main" id="{025A5C8B-321D-47E1-8246-859FF103C0B7}"/>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0" name="n_1aveValue【体育館・プール】&#10;一人当たり面積">
          <a:extLst>
            <a:ext uri="{FF2B5EF4-FFF2-40B4-BE49-F238E27FC236}">
              <a16:creationId xmlns:a16="http://schemas.microsoft.com/office/drawing/2014/main" id="{6EB436F3-038D-4167-9B74-8BF4BE231C93}"/>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a:extLst>
            <a:ext uri="{FF2B5EF4-FFF2-40B4-BE49-F238E27FC236}">
              <a16:creationId xmlns:a16="http://schemas.microsoft.com/office/drawing/2014/main" id="{9A83060D-5A99-4CE6-83BA-FB662EF81C3C}"/>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2" name="n_2aveValue【体育館・プール】&#10;一人当たり面積">
          <a:extLst>
            <a:ext uri="{FF2B5EF4-FFF2-40B4-BE49-F238E27FC236}">
              <a16:creationId xmlns:a16="http://schemas.microsoft.com/office/drawing/2014/main" id="{D47FD4B0-9467-4A09-A9FA-5DF8FF661C17}"/>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a:extLst>
            <a:ext uri="{FF2B5EF4-FFF2-40B4-BE49-F238E27FC236}">
              <a16:creationId xmlns:a16="http://schemas.microsoft.com/office/drawing/2014/main" id="{7EC8EDC5-568E-4FDA-9237-96F7299C1DD7}"/>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a:extLst>
            <a:ext uri="{FF2B5EF4-FFF2-40B4-BE49-F238E27FC236}">
              <a16:creationId xmlns:a16="http://schemas.microsoft.com/office/drawing/2014/main" id="{81B32A2E-EC20-4611-82DA-0D48E2101AEE}"/>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3F0AC60D-2C59-4AD6-821E-E8D111BA96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31D4AAA5-24C3-4650-A632-550D62A053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5BE0DDE8-DA23-47EE-9FCE-1D3F306086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E833C4CB-B3A2-4F5A-A497-D243AA62E2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9C4A5E7-8083-48A8-A612-3D40D5DE9A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85598</xdr:rowOff>
    </xdr:from>
    <xdr:to>
      <xdr:col>55</xdr:col>
      <xdr:colOff>50800</xdr:colOff>
      <xdr:row>60</xdr:row>
      <xdr:rowOff>15748</xdr:rowOff>
    </xdr:to>
    <xdr:sp macro="" textlink="">
      <xdr:nvSpPr>
        <xdr:cNvPr id="140" name="楕円 139">
          <a:extLst>
            <a:ext uri="{FF2B5EF4-FFF2-40B4-BE49-F238E27FC236}">
              <a16:creationId xmlns:a16="http://schemas.microsoft.com/office/drawing/2014/main" id="{CE1C26B3-7726-4A68-A761-1D9E4F078A66}"/>
            </a:ext>
          </a:extLst>
        </xdr:cNvPr>
        <xdr:cNvSpPr/>
      </xdr:nvSpPr>
      <xdr:spPr>
        <a:xfrm>
          <a:off x="10426700" y="102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108475</xdr:rowOff>
    </xdr:from>
    <xdr:ext cx="469744" cy="259045"/>
    <xdr:sp macro="" textlink="">
      <xdr:nvSpPr>
        <xdr:cNvPr id="141" name="【体育館・プール】&#10;一人当たり面積該当値テキスト">
          <a:extLst>
            <a:ext uri="{FF2B5EF4-FFF2-40B4-BE49-F238E27FC236}">
              <a16:creationId xmlns:a16="http://schemas.microsoft.com/office/drawing/2014/main" id="{CB11E54F-00E5-4072-978E-D339D0F6D11F}"/>
            </a:ext>
          </a:extLst>
        </xdr:cNvPr>
        <xdr:cNvSpPr txBox="1"/>
      </xdr:nvSpPr>
      <xdr:spPr>
        <a:xfrm>
          <a:off x="10515600"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90170</xdr:rowOff>
    </xdr:from>
    <xdr:to>
      <xdr:col>50</xdr:col>
      <xdr:colOff>165100</xdr:colOff>
      <xdr:row>60</xdr:row>
      <xdr:rowOff>20320</xdr:rowOff>
    </xdr:to>
    <xdr:sp macro="" textlink="">
      <xdr:nvSpPr>
        <xdr:cNvPr id="142" name="楕円 141">
          <a:extLst>
            <a:ext uri="{FF2B5EF4-FFF2-40B4-BE49-F238E27FC236}">
              <a16:creationId xmlns:a16="http://schemas.microsoft.com/office/drawing/2014/main" id="{767ECEB5-18DC-438C-9E5F-3A4894D6973A}"/>
            </a:ext>
          </a:extLst>
        </xdr:cNvPr>
        <xdr:cNvSpPr/>
      </xdr:nvSpPr>
      <xdr:spPr>
        <a:xfrm>
          <a:off x="958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136398</xdr:rowOff>
    </xdr:from>
    <xdr:to>
      <xdr:col>55</xdr:col>
      <xdr:colOff>0</xdr:colOff>
      <xdr:row>59</xdr:row>
      <xdr:rowOff>140970</xdr:rowOff>
    </xdr:to>
    <xdr:cxnSp macro="">
      <xdr:nvCxnSpPr>
        <xdr:cNvPr id="143" name="直線コネクタ 142">
          <a:extLst>
            <a:ext uri="{FF2B5EF4-FFF2-40B4-BE49-F238E27FC236}">
              <a16:creationId xmlns:a16="http://schemas.microsoft.com/office/drawing/2014/main" id="{E54D4B0B-415B-4039-B63D-5B13D4789F58}"/>
            </a:ext>
          </a:extLst>
        </xdr:cNvPr>
        <xdr:cNvCxnSpPr/>
      </xdr:nvCxnSpPr>
      <xdr:spPr>
        <a:xfrm flipV="1">
          <a:off x="9639300" y="10251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xdr:rowOff>
    </xdr:from>
    <xdr:to>
      <xdr:col>46</xdr:col>
      <xdr:colOff>38100</xdr:colOff>
      <xdr:row>61</xdr:row>
      <xdr:rowOff>109474</xdr:rowOff>
    </xdr:to>
    <xdr:sp macro="" textlink="">
      <xdr:nvSpPr>
        <xdr:cNvPr id="144" name="楕円 143">
          <a:extLst>
            <a:ext uri="{FF2B5EF4-FFF2-40B4-BE49-F238E27FC236}">
              <a16:creationId xmlns:a16="http://schemas.microsoft.com/office/drawing/2014/main" id="{E533DC6A-0122-4A7C-8F95-C51DBDFBA77E}"/>
            </a:ext>
          </a:extLst>
        </xdr:cNvPr>
        <xdr:cNvSpPr/>
      </xdr:nvSpPr>
      <xdr:spPr>
        <a:xfrm>
          <a:off x="8699500" y="104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140970</xdr:rowOff>
    </xdr:from>
    <xdr:to>
      <xdr:col>50</xdr:col>
      <xdr:colOff>114300</xdr:colOff>
      <xdr:row>61</xdr:row>
      <xdr:rowOff>58674</xdr:rowOff>
    </xdr:to>
    <xdr:cxnSp macro="">
      <xdr:nvCxnSpPr>
        <xdr:cNvPr id="145" name="直線コネクタ 144">
          <a:extLst>
            <a:ext uri="{FF2B5EF4-FFF2-40B4-BE49-F238E27FC236}">
              <a16:creationId xmlns:a16="http://schemas.microsoft.com/office/drawing/2014/main" id="{A20F8255-9E43-48B8-9573-8507FA44C017}"/>
            </a:ext>
          </a:extLst>
        </xdr:cNvPr>
        <xdr:cNvCxnSpPr/>
      </xdr:nvCxnSpPr>
      <xdr:spPr>
        <a:xfrm flipV="1">
          <a:off x="8750300" y="1025652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36847</xdr:rowOff>
    </xdr:from>
    <xdr:ext cx="469744" cy="259045"/>
    <xdr:sp macro="" textlink="">
      <xdr:nvSpPr>
        <xdr:cNvPr id="146" name="n_1mainValue【体育館・プール】&#10;一人当たり面積">
          <a:extLst>
            <a:ext uri="{FF2B5EF4-FFF2-40B4-BE49-F238E27FC236}">
              <a16:creationId xmlns:a16="http://schemas.microsoft.com/office/drawing/2014/main" id="{84E85D2D-2759-40E8-8170-71568ED225A1}"/>
            </a:ext>
          </a:extLst>
        </xdr:cNvPr>
        <xdr:cNvSpPr txBox="1"/>
      </xdr:nvSpPr>
      <xdr:spPr>
        <a:xfrm>
          <a:off x="9391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126001</xdr:rowOff>
    </xdr:from>
    <xdr:ext cx="469744" cy="259045"/>
    <xdr:sp macro="" textlink="">
      <xdr:nvSpPr>
        <xdr:cNvPr id="147" name="n_2mainValue【体育館・プール】&#10;一人当たり面積">
          <a:extLst>
            <a:ext uri="{FF2B5EF4-FFF2-40B4-BE49-F238E27FC236}">
              <a16:creationId xmlns:a16="http://schemas.microsoft.com/office/drawing/2014/main" id="{27071CB8-FEED-4092-B9D1-56721AAD9736}"/>
            </a:ext>
          </a:extLst>
        </xdr:cNvPr>
        <xdr:cNvSpPr txBox="1"/>
      </xdr:nvSpPr>
      <xdr:spPr>
        <a:xfrm>
          <a:off x="85154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823EB0A5-FCF9-4DDA-8484-801DAF9142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2E5817EF-31DD-43A4-BC5B-D2E6129316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518D8840-101A-4342-A3A5-3D6AD0B9C7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908D70EF-608A-49A6-BDCF-23BB79688C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16DB6935-04C4-40AA-B0F7-2D01796CB97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EB977A3A-DC8F-485B-B068-EFDFB82888F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2CBEA5D7-4B4F-4F3C-9125-0239B8E7CE1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2B4D74E1-CEC6-4587-858A-288125EA00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38EF610A-3563-4C0D-BD6E-B4FC624A92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AFEAD507-F8FB-4D09-9DD4-0EFFFC3D91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id="{9EBF1B6D-7C62-4A78-8ADC-4E30AD2DFB9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a:extLst>
            <a:ext uri="{FF2B5EF4-FFF2-40B4-BE49-F238E27FC236}">
              <a16:creationId xmlns:a16="http://schemas.microsoft.com/office/drawing/2014/main" id="{37F5DA23-7552-416E-91A3-074E0CD936B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id="{AAA59126-C6E4-4FE0-97F5-04621D4EE36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id="{343C775D-4450-4EA9-BE65-A3F87245E54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id="{3AA66201-F974-4819-A804-364529631EF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id="{51D405A2-06F6-43B1-A1D1-44B5E6B4917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id="{4068500C-1083-46DC-8F1D-5DB3986BD96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id="{EAFDD950-DFD9-4FAC-8B7E-59BC68DF844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id="{A8189D94-4126-4508-8433-0EBA20D11FE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id="{233D1844-FBA3-4FB7-8203-DC667AF10DE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id="{CC406746-E9AB-4B23-892A-D2DFF5C5262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a:extLst>
            <a:ext uri="{FF2B5EF4-FFF2-40B4-BE49-F238E27FC236}">
              <a16:creationId xmlns:a16="http://schemas.microsoft.com/office/drawing/2014/main" id="{F3CF098C-95F3-44E7-9C36-9CF3060CBD4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3923F8E0-A20A-40D3-B659-2D8BCDE03D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27E9C599-1D10-4847-8AC9-81C9CB6BB82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87CF9863-2B60-41DB-B6AC-16DCEBE971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3" name="直線コネクタ 172">
          <a:extLst>
            <a:ext uri="{FF2B5EF4-FFF2-40B4-BE49-F238E27FC236}">
              <a16:creationId xmlns:a16="http://schemas.microsoft.com/office/drawing/2014/main" id="{D5E3C8F3-B00C-454B-A75D-6A59EC81F889}"/>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74" name="【福祉施設】&#10;有形固定資産減価償却率最小値テキスト">
          <a:extLst>
            <a:ext uri="{FF2B5EF4-FFF2-40B4-BE49-F238E27FC236}">
              <a16:creationId xmlns:a16="http://schemas.microsoft.com/office/drawing/2014/main" id="{BEE95CF3-C6E4-4DD9-A86E-C595A755AC90}"/>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75" name="直線コネクタ 174">
          <a:extLst>
            <a:ext uri="{FF2B5EF4-FFF2-40B4-BE49-F238E27FC236}">
              <a16:creationId xmlns:a16="http://schemas.microsoft.com/office/drawing/2014/main" id="{CA9EF433-CF81-485C-B7FB-4B5F45E7F20D}"/>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D1EE4132-5ABB-4ED9-9B6B-281F60F731C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a:extLst>
            <a:ext uri="{FF2B5EF4-FFF2-40B4-BE49-F238E27FC236}">
              <a16:creationId xmlns:a16="http://schemas.microsoft.com/office/drawing/2014/main" id="{405DF28E-90AC-471B-84C0-0F430E86C02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7775809D-CB7D-479F-BEF8-D72C6C30D791}"/>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9" name="フローチャート: 判断 178">
          <a:extLst>
            <a:ext uri="{FF2B5EF4-FFF2-40B4-BE49-F238E27FC236}">
              <a16:creationId xmlns:a16="http://schemas.microsoft.com/office/drawing/2014/main" id="{94D529D5-981E-4254-8FDB-263B2A7ED769}"/>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0" name="フローチャート: 判断 179">
          <a:extLst>
            <a:ext uri="{FF2B5EF4-FFF2-40B4-BE49-F238E27FC236}">
              <a16:creationId xmlns:a16="http://schemas.microsoft.com/office/drawing/2014/main" id="{4EB76165-F88B-4233-898E-1147E81A41D1}"/>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1" name="n_1aveValue【福祉施設】&#10;有形固定資産減価償却率">
          <a:extLst>
            <a:ext uri="{FF2B5EF4-FFF2-40B4-BE49-F238E27FC236}">
              <a16:creationId xmlns:a16="http://schemas.microsoft.com/office/drawing/2014/main" id="{F2B15C28-244B-4947-8FCF-E07D1C7DAB9F}"/>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2" name="フローチャート: 判断 181">
          <a:extLst>
            <a:ext uri="{FF2B5EF4-FFF2-40B4-BE49-F238E27FC236}">
              <a16:creationId xmlns:a16="http://schemas.microsoft.com/office/drawing/2014/main" id="{B9398E6A-919B-4AD9-B9DD-CE2F489DF321}"/>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3" name="n_2aveValue【福祉施設】&#10;有形固定資産減価償却率">
          <a:extLst>
            <a:ext uri="{FF2B5EF4-FFF2-40B4-BE49-F238E27FC236}">
              <a16:creationId xmlns:a16="http://schemas.microsoft.com/office/drawing/2014/main" id="{E6009864-2595-4CA2-ACE5-26A33860D6E0}"/>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84" name="フローチャート: 判断 183">
          <a:extLst>
            <a:ext uri="{FF2B5EF4-FFF2-40B4-BE49-F238E27FC236}">
              <a16:creationId xmlns:a16="http://schemas.microsoft.com/office/drawing/2014/main" id="{E3F5410C-11F7-4DA3-AB24-CC8B86FAF764}"/>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85" name="n_3aveValue【福祉施設】&#10;有形固定資産減価償却率">
          <a:extLst>
            <a:ext uri="{FF2B5EF4-FFF2-40B4-BE49-F238E27FC236}">
              <a16:creationId xmlns:a16="http://schemas.microsoft.com/office/drawing/2014/main" id="{0A0C7B80-904B-4E92-BC90-CE85D7A1855E}"/>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37C31718-4E77-4FD5-AA43-E5468B9D61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B74BAC4C-C066-47D0-8C94-6C387100507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857BA592-B368-444E-965B-648A94F5F1D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159C95E2-4748-472D-9427-9029F78C1E3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EB46424-75E9-4B12-8324-0C847B23D1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77107</xdr:rowOff>
    </xdr:from>
    <xdr:to>
      <xdr:col>24</xdr:col>
      <xdr:colOff>114300</xdr:colOff>
      <xdr:row>79</xdr:row>
      <xdr:rowOff>7257</xdr:rowOff>
    </xdr:to>
    <xdr:sp macro="" textlink="">
      <xdr:nvSpPr>
        <xdr:cNvPr id="191" name="楕円 190">
          <a:extLst>
            <a:ext uri="{FF2B5EF4-FFF2-40B4-BE49-F238E27FC236}">
              <a16:creationId xmlns:a16="http://schemas.microsoft.com/office/drawing/2014/main" id="{EEBC9068-0BE5-4048-9FB3-73F07DC5DB0C}"/>
            </a:ext>
          </a:extLst>
        </xdr:cNvPr>
        <xdr:cNvSpPr/>
      </xdr:nvSpPr>
      <xdr:spPr>
        <a:xfrm>
          <a:off x="45847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99984</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F433CC02-1511-492A-B032-452F1958788A}"/>
            </a:ext>
          </a:extLst>
        </xdr:cNvPr>
        <xdr:cNvSpPr txBox="1"/>
      </xdr:nvSpPr>
      <xdr:spPr>
        <a:xfrm>
          <a:off x="4673600" y="1330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111398</xdr:rowOff>
    </xdr:from>
    <xdr:to>
      <xdr:col>20</xdr:col>
      <xdr:colOff>38100</xdr:colOff>
      <xdr:row>79</xdr:row>
      <xdr:rowOff>41548</xdr:rowOff>
    </xdr:to>
    <xdr:sp macro="" textlink="">
      <xdr:nvSpPr>
        <xdr:cNvPr id="193" name="楕円 192">
          <a:extLst>
            <a:ext uri="{FF2B5EF4-FFF2-40B4-BE49-F238E27FC236}">
              <a16:creationId xmlns:a16="http://schemas.microsoft.com/office/drawing/2014/main" id="{5C5DA1A6-377C-48E8-9A27-C988B83AAB7B}"/>
            </a:ext>
          </a:extLst>
        </xdr:cNvPr>
        <xdr:cNvSpPr/>
      </xdr:nvSpPr>
      <xdr:spPr>
        <a:xfrm>
          <a:off x="3746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127907</xdr:rowOff>
    </xdr:from>
    <xdr:to>
      <xdr:col>24</xdr:col>
      <xdr:colOff>63500</xdr:colOff>
      <xdr:row>78</xdr:row>
      <xdr:rowOff>162198</xdr:rowOff>
    </xdr:to>
    <xdr:cxnSp macro="">
      <xdr:nvCxnSpPr>
        <xdr:cNvPr id="194" name="直線コネクタ 193">
          <a:extLst>
            <a:ext uri="{FF2B5EF4-FFF2-40B4-BE49-F238E27FC236}">
              <a16:creationId xmlns:a16="http://schemas.microsoft.com/office/drawing/2014/main" id="{1A8A85BF-04F3-4FCE-A0E4-EBCAF0B0F030}"/>
            </a:ext>
          </a:extLst>
        </xdr:cNvPr>
        <xdr:cNvCxnSpPr/>
      </xdr:nvCxnSpPr>
      <xdr:spPr>
        <a:xfrm flipV="1">
          <a:off x="3797300" y="135010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150586</xdr:rowOff>
    </xdr:from>
    <xdr:to>
      <xdr:col>15</xdr:col>
      <xdr:colOff>101600</xdr:colOff>
      <xdr:row>79</xdr:row>
      <xdr:rowOff>80736</xdr:rowOff>
    </xdr:to>
    <xdr:sp macro="" textlink="">
      <xdr:nvSpPr>
        <xdr:cNvPr id="195" name="楕円 194">
          <a:extLst>
            <a:ext uri="{FF2B5EF4-FFF2-40B4-BE49-F238E27FC236}">
              <a16:creationId xmlns:a16="http://schemas.microsoft.com/office/drawing/2014/main" id="{C946EB00-9331-4570-BC83-8455EF115015}"/>
            </a:ext>
          </a:extLst>
        </xdr:cNvPr>
        <xdr:cNvSpPr/>
      </xdr:nvSpPr>
      <xdr:spPr>
        <a:xfrm>
          <a:off x="2857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162198</xdr:rowOff>
    </xdr:from>
    <xdr:to>
      <xdr:col>19</xdr:col>
      <xdr:colOff>177800</xdr:colOff>
      <xdr:row>79</xdr:row>
      <xdr:rowOff>29936</xdr:rowOff>
    </xdr:to>
    <xdr:cxnSp macro="">
      <xdr:nvCxnSpPr>
        <xdr:cNvPr id="196" name="直線コネクタ 195">
          <a:extLst>
            <a:ext uri="{FF2B5EF4-FFF2-40B4-BE49-F238E27FC236}">
              <a16:creationId xmlns:a16="http://schemas.microsoft.com/office/drawing/2014/main" id="{699E4A7A-1644-423C-B97C-7F13718556D1}"/>
            </a:ext>
          </a:extLst>
        </xdr:cNvPr>
        <xdr:cNvCxnSpPr/>
      </xdr:nvCxnSpPr>
      <xdr:spPr>
        <a:xfrm flipV="1">
          <a:off x="2908300" y="135352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58075</xdr:rowOff>
    </xdr:from>
    <xdr:ext cx="405111" cy="259045"/>
    <xdr:sp macro="" textlink="">
      <xdr:nvSpPr>
        <xdr:cNvPr id="197" name="n_1mainValue【福祉施設】&#10;有形固定資産減価償却率">
          <a:extLst>
            <a:ext uri="{FF2B5EF4-FFF2-40B4-BE49-F238E27FC236}">
              <a16:creationId xmlns:a16="http://schemas.microsoft.com/office/drawing/2014/main" id="{A2930CAE-1931-4888-8CFC-41EAE675FB31}"/>
            </a:ext>
          </a:extLst>
        </xdr:cNvPr>
        <xdr:cNvSpPr txBox="1"/>
      </xdr:nvSpPr>
      <xdr:spPr>
        <a:xfrm>
          <a:off x="35820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97263</xdr:rowOff>
    </xdr:from>
    <xdr:ext cx="405111" cy="259045"/>
    <xdr:sp macro="" textlink="">
      <xdr:nvSpPr>
        <xdr:cNvPr id="198" name="n_2mainValue【福祉施設】&#10;有形固定資産減価償却率">
          <a:extLst>
            <a:ext uri="{FF2B5EF4-FFF2-40B4-BE49-F238E27FC236}">
              <a16:creationId xmlns:a16="http://schemas.microsoft.com/office/drawing/2014/main" id="{95CA807A-D795-4E2D-A4CF-8D0B267BF162}"/>
            </a:ext>
          </a:extLst>
        </xdr:cNvPr>
        <xdr:cNvSpPr txBox="1"/>
      </xdr:nvSpPr>
      <xdr:spPr>
        <a:xfrm>
          <a:off x="2705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C59BE3B0-0897-4FDD-995A-5B5ABBCF53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6A568D0A-B1AA-4A4D-BCE0-F91BECF37AB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F8133F42-A657-456C-B093-86EF6E850E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D109722C-E9FC-4875-8941-5435A6CFDD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3163F9A3-47ED-4BD0-83EF-A74DCD38B7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479D8CD6-332D-4CBC-ADAB-6A5489E6E2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8A3225B1-A1A5-4701-B56E-2FF3188691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C8DAA8DA-480A-497F-828D-15875B9E58E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A77F7D18-1DF1-4D86-AA1D-5B6B8CE247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2ECDB05A-89DD-47DB-BA00-9BF04337DC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a:extLst>
            <a:ext uri="{FF2B5EF4-FFF2-40B4-BE49-F238E27FC236}">
              <a16:creationId xmlns:a16="http://schemas.microsoft.com/office/drawing/2014/main" id="{A3AD457B-796D-431D-87DE-2C922A656C8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id="{EA3370A0-75C1-4D89-A3A2-D803D09C08E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a:extLst>
            <a:ext uri="{FF2B5EF4-FFF2-40B4-BE49-F238E27FC236}">
              <a16:creationId xmlns:a16="http://schemas.microsoft.com/office/drawing/2014/main" id="{61945A87-1B23-4BEF-A777-682F6843BCD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a:extLst>
            <a:ext uri="{FF2B5EF4-FFF2-40B4-BE49-F238E27FC236}">
              <a16:creationId xmlns:a16="http://schemas.microsoft.com/office/drawing/2014/main" id="{DCA3755B-D7D5-4F54-8907-9E5206183E5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a:extLst>
            <a:ext uri="{FF2B5EF4-FFF2-40B4-BE49-F238E27FC236}">
              <a16:creationId xmlns:a16="http://schemas.microsoft.com/office/drawing/2014/main" id="{F244479D-F18A-47F0-A3E2-E67481AD5E0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a:extLst>
            <a:ext uri="{FF2B5EF4-FFF2-40B4-BE49-F238E27FC236}">
              <a16:creationId xmlns:a16="http://schemas.microsoft.com/office/drawing/2014/main" id="{5AFCA1EE-A816-4AB0-A27E-B64197475E5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a:extLst>
            <a:ext uri="{FF2B5EF4-FFF2-40B4-BE49-F238E27FC236}">
              <a16:creationId xmlns:a16="http://schemas.microsoft.com/office/drawing/2014/main" id="{6BD480C2-80C6-451A-AA1B-47F3177AD26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a:extLst>
            <a:ext uri="{FF2B5EF4-FFF2-40B4-BE49-F238E27FC236}">
              <a16:creationId xmlns:a16="http://schemas.microsoft.com/office/drawing/2014/main" id="{B2B166AA-1A68-4903-B4A6-DE4E887107E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CD91AE8A-12D3-4339-A13C-045A85977D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1F26A9B6-BD2B-49F0-81F1-594B93600A2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id="{BEDFFFB2-09F2-4329-A854-AF2F1DD06D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0" name="直線コネクタ 219">
          <a:extLst>
            <a:ext uri="{FF2B5EF4-FFF2-40B4-BE49-F238E27FC236}">
              <a16:creationId xmlns:a16="http://schemas.microsoft.com/office/drawing/2014/main" id="{BB2235C5-FA13-4AE1-A50E-2E91BCDD3BBF}"/>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1" name="【福祉施設】&#10;一人当たり面積最小値テキスト">
          <a:extLst>
            <a:ext uri="{FF2B5EF4-FFF2-40B4-BE49-F238E27FC236}">
              <a16:creationId xmlns:a16="http://schemas.microsoft.com/office/drawing/2014/main" id="{379E5B6E-A7BB-4637-A392-1401B6ABD7EF}"/>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2" name="直線コネクタ 221">
          <a:extLst>
            <a:ext uri="{FF2B5EF4-FFF2-40B4-BE49-F238E27FC236}">
              <a16:creationId xmlns:a16="http://schemas.microsoft.com/office/drawing/2014/main" id="{660A5DA4-8B64-4EAC-8777-89ECC3F800B6}"/>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3" name="【福祉施設】&#10;一人当たり面積最大値テキスト">
          <a:extLst>
            <a:ext uri="{FF2B5EF4-FFF2-40B4-BE49-F238E27FC236}">
              <a16:creationId xmlns:a16="http://schemas.microsoft.com/office/drawing/2014/main" id="{FBB15951-39EF-4DD1-9D98-B192DA0AF0BB}"/>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24" name="直線コネクタ 223">
          <a:extLst>
            <a:ext uri="{FF2B5EF4-FFF2-40B4-BE49-F238E27FC236}">
              <a16:creationId xmlns:a16="http://schemas.microsoft.com/office/drawing/2014/main" id="{B42945CD-08ED-4A64-85EF-0BD346612FC3}"/>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25" name="【福祉施設】&#10;一人当たり面積平均値テキスト">
          <a:extLst>
            <a:ext uri="{FF2B5EF4-FFF2-40B4-BE49-F238E27FC236}">
              <a16:creationId xmlns:a16="http://schemas.microsoft.com/office/drawing/2014/main" id="{2811392E-1C9F-419B-8443-53F6FA07DB4B}"/>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6" name="フローチャート: 判断 225">
          <a:extLst>
            <a:ext uri="{FF2B5EF4-FFF2-40B4-BE49-F238E27FC236}">
              <a16:creationId xmlns:a16="http://schemas.microsoft.com/office/drawing/2014/main" id="{05591426-1A98-4AA3-BF3B-018A2DBB2089}"/>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27" name="フローチャート: 判断 226">
          <a:extLst>
            <a:ext uri="{FF2B5EF4-FFF2-40B4-BE49-F238E27FC236}">
              <a16:creationId xmlns:a16="http://schemas.microsoft.com/office/drawing/2014/main" id="{711CF420-6031-4451-97EA-FC49BD79CC16}"/>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28" name="n_1aveValue【福祉施設】&#10;一人当たり面積">
          <a:extLst>
            <a:ext uri="{FF2B5EF4-FFF2-40B4-BE49-F238E27FC236}">
              <a16:creationId xmlns:a16="http://schemas.microsoft.com/office/drawing/2014/main" id="{21955DBD-AE4B-4DD1-A34B-B4994F44B0FB}"/>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9" name="フローチャート: 判断 228">
          <a:extLst>
            <a:ext uri="{FF2B5EF4-FFF2-40B4-BE49-F238E27FC236}">
              <a16:creationId xmlns:a16="http://schemas.microsoft.com/office/drawing/2014/main" id="{6D2D87CA-2AFE-4D1E-833D-D6CBE1A69319}"/>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0" name="n_2aveValue【福祉施設】&#10;一人当たり面積">
          <a:extLst>
            <a:ext uri="{FF2B5EF4-FFF2-40B4-BE49-F238E27FC236}">
              <a16:creationId xmlns:a16="http://schemas.microsoft.com/office/drawing/2014/main" id="{1FBC1D64-2128-4672-BBF1-9771A6D59829}"/>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31" name="フローチャート: 判断 230">
          <a:extLst>
            <a:ext uri="{FF2B5EF4-FFF2-40B4-BE49-F238E27FC236}">
              <a16:creationId xmlns:a16="http://schemas.microsoft.com/office/drawing/2014/main" id="{7B7C9295-95A0-4580-A189-DA4AAEC73C42}"/>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32" name="n_3aveValue【福祉施設】&#10;一人当たり面積">
          <a:extLst>
            <a:ext uri="{FF2B5EF4-FFF2-40B4-BE49-F238E27FC236}">
              <a16:creationId xmlns:a16="http://schemas.microsoft.com/office/drawing/2014/main" id="{3CA2C3C6-AA68-4BE7-ABBB-D78961991653}"/>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5F5FF22D-4C57-4292-B68C-63F7AFB32A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ED3D8B5D-6210-432D-A4F6-B5F5663609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F3F05141-93C8-4FF5-A778-BF5AEF006D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1B841D31-65CA-4882-AA0E-BFF05D7260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3ED80556-3DB1-4160-8B12-5C3F0C3DFE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93371</xdr:rowOff>
    </xdr:from>
    <xdr:to>
      <xdr:col>55</xdr:col>
      <xdr:colOff>50800</xdr:colOff>
      <xdr:row>86</xdr:row>
      <xdr:rowOff>23521</xdr:rowOff>
    </xdr:to>
    <xdr:sp macro="" textlink="">
      <xdr:nvSpPr>
        <xdr:cNvPr id="238" name="楕円 237">
          <a:extLst>
            <a:ext uri="{FF2B5EF4-FFF2-40B4-BE49-F238E27FC236}">
              <a16:creationId xmlns:a16="http://schemas.microsoft.com/office/drawing/2014/main" id="{24B2970F-9B44-485D-8ADD-5B818EBA916B}"/>
            </a:ext>
          </a:extLst>
        </xdr:cNvPr>
        <xdr:cNvSpPr/>
      </xdr:nvSpPr>
      <xdr:spPr>
        <a:xfrm>
          <a:off x="104267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8298</xdr:rowOff>
    </xdr:from>
    <xdr:ext cx="469744" cy="259045"/>
    <xdr:sp macro="" textlink="">
      <xdr:nvSpPr>
        <xdr:cNvPr id="239" name="【福祉施設】&#10;一人当たり面積該当値テキスト">
          <a:extLst>
            <a:ext uri="{FF2B5EF4-FFF2-40B4-BE49-F238E27FC236}">
              <a16:creationId xmlns:a16="http://schemas.microsoft.com/office/drawing/2014/main" id="{5B81B306-84E8-4EFD-BAB5-B1A563B096D9}"/>
            </a:ext>
          </a:extLst>
        </xdr:cNvPr>
        <xdr:cNvSpPr txBox="1"/>
      </xdr:nvSpPr>
      <xdr:spPr>
        <a:xfrm>
          <a:off x="10515600" y="1458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93827</xdr:rowOff>
    </xdr:from>
    <xdr:to>
      <xdr:col>50</xdr:col>
      <xdr:colOff>165100</xdr:colOff>
      <xdr:row>86</xdr:row>
      <xdr:rowOff>23977</xdr:rowOff>
    </xdr:to>
    <xdr:sp macro="" textlink="">
      <xdr:nvSpPr>
        <xdr:cNvPr id="240" name="楕円 239">
          <a:extLst>
            <a:ext uri="{FF2B5EF4-FFF2-40B4-BE49-F238E27FC236}">
              <a16:creationId xmlns:a16="http://schemas.microsoft.com/office/drawing/2014/main" id="{55EBC616-AA56-4A7A-AA26-71A4663C689E}"/>
            </a:ext>
          </a:extLst>
        </xdr:cNvPr>
        <xdr:cNvSpPr/>
      </xdr:nvSpPr>
      <xdr:spPr>
        <a:xfrm>
          <a:off x="9588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144171</xdr:rowOff>
    </xdr:from>
    <xdr:to>
      <xdr:col>55</xdr:col>
      <xdr:colOff>0</xdr:colOff>
      <xdr:row>85</xdr:row>
      <xdr:rowOff>144627</xdr:rowOff>
    </xdr:to>
    <xdr:cxnSp macro="">
      <xdr:nvCxnSpPr>
        <xdr:cNvPr id="241" name="直線コネクタ 240">
          <a:extLst>
            <a:ext uri="{FF2B5EF4-FFF2-40B4-BE49-F238E27FC236}">
              <a16:creationId xmlns:a16="http://schemas.microsoft.com/office/drawing/2014/main" id="{A574937C-4973-441D-ADBA-05FE4CDE4F93}"/>
            </a:ext>
          </a:extLst>
        </xdr:cNvPr>
        <xdr:cNvCxnSpPr/>
      </xdr:nvCxnSpPr>
      <xdr:spPr>
        <a:xfrm flipV="1">
          <a:off x="9639300" y="1471742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242" name="楕円 241">
          <a:extLst>
            <a:ext uri="{FF2B5EF4-FFF2-40B4-BE49-F238E27FC236}">
              <a16:creationId xmlns:a16="http://schemas.microsoft.com/office/drawing/2014/main" id="{B6EB4395-306D-4F05-BB17-66365F2A66BC}"/>
            </a:ext>
          </a:extLst>
        </xdr:cNvPr>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144627</xdr:rowOff>
    </xdr:from>
    <xdr:to>
      <xdr:col>50</xdr:col>
      <xdr:colOff>114300</xdr:colOff>
      <xdr:row>85</xdr:row>
      <xdr:rowOff>145542</xdr:rowOff>
    </xdr:to>
    <xdr:cxnSp macro="">
      <xdr:nvCxnSpPr>
        <xdr:cNvPr id="243" name="直線コネクタ 242">
          <a:extLst>
            <a:ext uri="{FF2B5EF4-FFF2-40B4-BE49-F238E27FC236}">
              <a16:creationId xmlns:a16="http://schemas.microsoft.com/office/drawing/2014/main" id="{D4954B1B-3BB3-43C0-AACF-2C7698C694C3}"/>
            </a:ext>
          </a:extLst>
        </xdr:cNvPr>
        <xdr:cNvCxnSpPr/>
      </xdr:nvCxnSpPr>
      <xdr:spPr>
        <a:xfrm flipV="1">
          <a:off x="8750300" y="147178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15104</xdr:rowOff>
    </xdr:from>
    <xdr:ext cx="469744" cy="259045"/>
    <xdr:sp macro="" textlink="">
      <xdr:nvSpPr>
        <xdr:cNvPr id="244" name="n_1mainValue【福祉施設】&#10;一人当たり面積">
          <a:extLst>
            <a:ext uri="{FF2B5EF4-FFF2-40B4-BE49-F238E27FC236}">
              <a16:creationId xmlns:a16="http://schemas.microsoft.com/office/drawing/2014/main" id="{F2CD7208-4755-4022-8947-AB5D6DD90018}"/>
            </a:ext>
          </a:extLst>
        </xdr:cNvPr>
        <xdr:cNvSpPr txBox="1"/>
      </xdr:nvSpPr>
      <xdr:spPr>
        <a:xfrm>
          <a:off x="93917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245" name="n_2mainValue【福祉施設】&#10;一人当たり面積">
          <a:extLst>
            <a:ext uri="{FF2B5EF4-FFF2-40B4-BE49-F238E27FC236}">
              <a16:creationId xmlns:a16="http://schemas.microsoft.com/office/drawing/2014/main" id="{5D563EA0-F643-4451-A842-1D90C16F4AA0}"/>
            </a:ext>
          </a:extLst>
        </xdr:cNvPr>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4839EDEC-EA10-4293-AA0D-0F11B1EE15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6EFE4BB6-CE73-4F53-9E46-346874CBCE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B6824EF1-1714-4BBB-BB4B-8D0B4F148DC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A97E6CB8-8545-4778-BA0C-0404500B81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63DBD475-E7F1-466B-8E08-2D4786FD94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4AFB11B2-4229-4B2A-9162-6EF991AC29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891F56A4-A3AE-47E5-AE11-3396E64867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20681CF3-0AA0-41FF-93A9-50A27B0B3C6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1B533B02-F7BC-4EC4-9F1A-471736D40F6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id="{77F47268-BF8A-4FF9-A246-6B720B78874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6" name="直線コネクタ 255">
          <a:extLst>
            <a:ext uri="{FF2B5EF4-FFF2-40B4-BE49-F238E27FC236}">
              <a16:creationId xmlns:a16="http://schemas.microsoft.com/office/drawing/2014/main" id="{D4623DE1-E3BA-45C7-B69E-1DF731CE0A0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7" name="テキスト ボックス 256">
          <a:extLst>
            <a:ext uri="{FF2B5EF4-FFF2-40B4-BE49-F238E27FC236}">
              <a16:creationId xmlns:a16="http://schemas.microsoft.com/office/drawing/2014/main" id="{70A06652-3546-4281-B760-373588BAC9AD}"/>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8" name="直線コネクタ 257">
          <a:extLst>
            <a:ext uri="{FF2B5EF4-FFF2-40B4-BE49-F238E27FC236}">
              <a16:creationId xmlns:a16="http://schemas.microsoft.com/office/drawing/2014/main" id="{FD486B54-9570-44E6-A36A-1CA6FE70B86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9" name="テキスト ボックス 258">
          <a:extLst>
            <a:ext uri="{FF2B5EF4-FFF2-40B4-BE49-F238E27FC236}">
              <a16:creationId xmlns:a16="http://schemas.microsoft.com/office/drawing/2014/main" id="{1021E5B9-C990-476F-9931-1EDB550A505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0" name="直線コネクタ 259">
          <a:extLst>
            <a:ext uri="{FF2B5EF4-FFF2-40B4-BE49-F238E27FC236}">
              <a16:creationId xmlns:a16="http://schemas.microsoft.com/office/drawing/2014/main" id="{47A2D51D-CB8F-4773-A64C-66AACA58EAE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1" name="テキスト ボックス 260">
          <a:extLst>
            <a:ext uri="{FF2B5EF4-FFF2-40B4-BE49-F238E27FC236}">
              <a16:creationId xmlns:a16="http://schemas.microsoft.com/office/drawing/2014/main" id="{11CC5160-A290-4B9F-8AB0-2557101DA50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2" name="直線コネクタ 261">
          <a:extLst>
            <a:ext uri="{FF2B5EF4-FFF2-40B4-BE49-F238E27FC236}">
              <a16:creationId xmlns:a16="http://schemas.microsoft.com/office/drawing/2014/main" id="{DEF288E0-9350-45E5-8C8F-C266D6BB68D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3" name="テキスト ボックス 262">
          <a:extLst>
            <a:ext uri="{FF2B5EF4-FFF2-40B4-BE49-F238E27FC236}">
              <a16:creationId xmlns:a16="http://schemas.microsoft.com/office/drawing/2014/main" id="{75AEE07E-6DFE-4AA6-B604-4E4833D8F6C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4" name="直線コネクタ 263">
          <a:extLst>
            <a:ext uri="{FF2B5EF4-FFF2-40B4-BE49-F238E27FC236}">
              <a16:creationId xmlns:a16="http://schemas.microsoft.com/office/drawing/2014/main" id="{05DA8500-D58F-4F78-B90D-DDEE7C9890A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5" name="テキスト ボックス 264">
          <a:extLst>
            <a:ext uri="{FF2B5EF4-FFF2-40B4-BE49-F238E27FC236}">
              <a16:creationId xmlns:a16="http://schemas.microsoft.com/office/drawing/2014/main" id="{F7B4CAB0-4D4A-4B93-BC15-8A478B67B32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6" name="直線コネクタ 265">
          <a:extLst>
            <a:ext uri="{FF2B5EF4-FFF2-40B4-BE49-F238E27FC236}">
              <a16:creationId xmlns:a16="http://schemas.microsoft.com/office/drawing/2014/main" id="{AAF6C191-8D5B-4481-A70D-E340C0D8DD1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7" name="テキスト ボックス 266">
          <a:extLst>
            <a:ext uri="{FF2B5EF4-FFF2-40B4-BE49-F238E27FC236}">
              <a16:creationId xmlns:a16="http://schemas.microsoft.com/office/drawing/2014/main" id="{08F84D69-47E7-4857-88CB-4EDBE17BF7F8}"/>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a:extLst>
            <a:ext uri="{FF2B5EF4-FFF2-40B4-BE49-F238E27FC236}">
              <a16:creationId xmlns:a16="http://schemas.microsoft.com/office/drawing/2014/main" id="{696A1745-9FB6-4294-9917-9C9E267F78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9" name="テキスト ボックス 268">
          <a:extLst>
            <a:ext uri="{FF2B5EF4-FFF2-40B4-BE49-F238E27FC236}">
              <a16:creationId xmlns:a16="http://schemas.microsoft.com/office/drawing/2014/main" id="{11F931CB-38E0-411A-B76C-E6B15FC6843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市民会館】&#10;有形固定資産減価償却率グラフ枠">
          <a:extLst>
            <a:ext uri="{FF2B5EF4-FFF2-40B4-BE49-F238E27FC236}">
              <a16:creationId xmlns:a16="http://schemas.microsoft.com/office/drawing/2014/main" id="{F533C006-1223-442F-B714-7713E356C69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71" name="直線コネクタ 270">
          <a:extLst>
            <a:ext uri="{FF2B5EF4-FFF2-40B4-BE49-F238E27FC236}">
              <a16:creationId xmlns:a16="http://schemas.microsoft.com/office/drawing/2014/main" id="{284E28CB-BDE4-4BF7-B324-E47F81811FCD}"/>
            </a:ext>
          </a:extLst>
        </xdr:cNvPr>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72" name="【市民会館】&#10;有形固定資産減価償却率最小値テキスト">
          <a:extLst>
            <a:ext uri="{FF2B5EF4-FFF2-40B4-BE49-F238E27FC236}">
              <a16:creationId xmlns:a16="http://schemas.microsoft.com/office/drawing/2014/main" id="{4CA9DCA8-58EC-4CE9-A3E7-F3A556C15803}"/>
            </a:ext>
          </a:extLst>
        </xdr:cNvPr>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73" name="直線コネクタ 272">
          <a:extLst>
            <a:ext uri="{FF2B5EF4-FFF2-40B4-BE49-F238E27FC236}">
              <a16:creationId xmlns:a16="http://schemas.microsoft.com/office/drawing/2014/main" id="{F99402A3-6E4C-4EB2-B12C-3A603CC76560}"/>
            </a:ext>
          </a:extLst>
        </xdr:cNvPr>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74" name="【市民会館】&#10;有形固定資産減価償却率最大値テキスト">
          <a:extLst>
            <a:ext uri="{FF2B5EF4-FFF2-40B4-BE49-F238E27FC236}">
              <a16:creationId xmlns:a16="http://schemas.microsoft.com/office/drawing/2014/main" id="{23F8A95D-F015-4CC1-AAB1-139A0199A8AA}"/>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75" name="直線コネクタ 274">
          <a:extLst>
            <a:ext uri="{FF2B5EF4-FFF2-40B4-BE49-F238E27FC236}">
              <a16:creationId xmlns:a16="http://schemas.microsoft.com/office/drawing/2014/main" id="{FCBA1DC1-41F1-4262-8A38-2BB8FC74169C}"/>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276" name="【市民会館】&#10;有形固定資産減価償却率平均値テキスト">
          <a:extLst>
            <a:ext uri="{FF2B5EF4-FFF2-40B4-BE49-F238E27FC236}">
              <a16:creationId xmlns:a16="http://schemas.microsoft.com/office/drawing/2014/main" id="{02CE9326-C38C-4486-B411-2409B6C5A2C6}"/>
            </a:ext>
          </a:extLst>
        </xdr:cNvPr>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77" name="フローチャート: 判断 276">
          <a:extLst>
            <a:ext uri="{FF2B5EF4-FFF2-40B4-BE49-F238E27FC236}">
              <a16:creationId xmlns:a16="http://schemas.microsoft.com/office/drawing/2014/main" id="{16F3A5B5-5294-46ED-BE34-8E2A6A63244C}"/>
            </a:ext>
          </a:extLst>
        </xdr:cNvPr>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78" name="フローチャート: 判断 277">
          <a:extLst>
            <a:ext uri="{FF2B5EF4-FFF2-40B4-BE49-F238E27FC236}">
              <a16:creationId xmlns:a16="http://schemas.microsoft.com/office/drawing/2014/main" id="{08AAD8C4-B867-43EC-ACC0-B4BC1AF1CD10}"/>
            </a:ext>
          </a:extLst>
        </xdr:cNvPr>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35758</xdr:rowOff>
    </xdr:from>
    <xdr:ext cx="405111" cy="259045"/>
    <xdr:sp macro="" textlink="">
      <xdr:nvSpPr>
        <xdr:cNvPr id="279" name="n_1aveValue【市民会館】&#10;有形固定資産減価償却率">
          <a:extLst>
            <a:ext uri="{FF2B5EF4-FFF2-40B4-BE49-F238E27FC236}">
              <a16:creationId xmlns:a16="http://schemas.microsoft.com/office/drawing/2014/main" id="{C5C6CF36-8899-41C8-A679-036C3D6A0E3F}"/>
            </a:ext>
          </a:extLst>
        </xdr:cNvPr>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80" name="フローチャート: 判断 279">
          <a:extLst>
            <a:ext uri="{FF2B5EF4-FFF2-40B4-BE49-F238E27FC236}">
              <a16:creationId xmlns:a16="http://schemas.microsoft.com/office/drawing/2014/main" id="{7EE5A878-B1A4-4A46-959A-29E2612FF588}"/>
            </a:ext>
          </a:extLst>
        </xdr:cNvPr>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44648</xdr:rowOff>
    </xdr:from>
    <xdr:ext cx="405111" cy="259045"/>
    <xdr:sp macro="" textlink="">
      <xdr:nvSpPr>
        <xdr:cNvPr id="281" name="n_2aveValue【市民会館】&#10;有形固定資産減価償却率">
          <a:extLst>
            <a:ext uri="{FF2B5EF4-FFF2-40B4-BE49-F238E27FC236}">
              <a16:creationId xmlns:a16="http://schemas.microsoft.com/office/drawing/2014/main" id="{555C3F83-B52F-4AC5-8359-EC08E92E6E9E}"/>
            </a:ext>
          </a:extLst>
        </xdr:cNvPr>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82" name="フローチャート: 判断 281">
          <a:extLst>
            <a:ext uri="{FF2B5EF4-FFF2-40B4-BE49-F238E27FC236}">
              <a16:creationId xmlns:a16="http://schemas.microsoft.com/office/drawing/2014/main" id="{67329448-0462-45BF-BFC2-254BB5BD02FC}"/>
            </a:ext>
          </a:extLst>
        </xdr:cNvPr>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150058</xdr:rowOff>
    </xdr:from>
    <xdr:ext cx="405111" cy="259045"/>
    <xdr:sp macro="" textlink="">
      <xdr:nvSpPr>
        <xdr:cNvPr id="283" name="n_3aveValue【市民会館】&#10;有形固定資産減価償却率">
          <a:extLst>
            <a:ext uri="{FF2B5EF4-FFF2-40B4-BE49-F238E27FC236}">
              <a16:creationId xmlns:a16="http://schemas.microsoft.com/office/drawing/2014/main" id="{BAC3C744-A430-42F6-B4B8-9C68247664AB}"/>
            </a:ext>
          </a:extLst>
        </xdr:cNvPr>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9EE550E2-65EA-49D3-A1B5-E8F70B084CA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9EF4C3C1-D320-47BE-A57A-05A1B5F6B5C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19494B72-2588-4005-AAD1-52D5FC5E871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ED1B528-CC98-4AF5-96DE-E6793BB79E0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A380C7AB-7B48-4FBC-B272-5C15D654172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31931</xdr:rowOff>
    </xdr:from>
    <xdr:to>
      <xdr:col>15</xdr:col>
      <xdr:colOff>101600</xdr:colOff>
      <xdr:row>102</xdr:row>
      <xdr:rowOff>133531</xdr:rowOff>
    </xdr:to>
    <xdr:sp macro="" textlink="">
      <xdr:nvSpPr>
        <xdr:cNvPr id="289" name="楕円 288">
          <a:extLst>
            <a:ext uri="{FF2B5EF4-FFF2-40B4-BE49-F238E27FC236}">
              <a16:creationId xmlns:a16="http://schemas.microsoft.com/office/drawing/2014/main" id="{E6DAA1DA-98E6-4E13-A847-071361108F1B}"/>
            </a:ext>
          </a:extLst>
        </xdr:cNvPr>
        <xdr:cNvSpPr/>
      </xdr:nvSpPr>
      <xdr:spPr>
        <a:xfrm>
          <a:off x="2857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100</xdr:row>
      <xdr:rowOff>150058</xdr:rowOff>
    </xdr:from>
    <xdr:ext cx="405111" cy="259045"/>
    <xdr:sp macro="" textlink="">
      <xdr:nvSpPr>
        <xdr:cNvPr id="290" name="n_2mainValue【市民会館】&#10;有形固定資産減価償却率">
          <a:extLst>
            <a:ext uri="{FF2B5EF4-FFF2-40B4-BE49-F238E27FC236}">
              <a16:creationId xmlns:a16="http://schemas.microsoft.com/office/drawing/2014/main" id="{C693EF86-BF06-4948-86C6-6DE7821617E1}"/>
            </a:ext>
          </a:extLst>
        </xdr:cNvPr>
        <xdr:cNvSpPr txBox="1"/>
      </xdr:nvSpPr>
      <xdr:spPr>
        <a:xfrm>
          <a:off x="2705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23B7A3A4-37E6-4BB1-B0E1-B2B8DE99BD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99A0DE99-99E2-45DF-AFD9-8217B455B4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7E5A7F84-58B6-4969-915B-99FC6E77DDD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32FC0427-83B6-4838-AAD9-EDE88CC3C1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22AD2756-14C3-48FC-8CB8-AB93736C19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1D0431FD-8142-43D5-9BBD-841CDC90AA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97D9FC50-0597-4884-9577-D99BC125DC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AE9E0391-7FDA-427B-97DC-43E537B7035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9" name="テキスト ボックス 298">
          <a:extLst>
            <a:ext uri="{FF2B5EF4-FFF2-40B4-BE49-F238E27FC236}">
              <a16:creationId xmlns:a16="http://schemas.microsoft.com/office/drawing/2014/main" id="{DBAB1915-855D-402F-A313-14EB6AB01F8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0" name="直線コネクタ 299">
          <a:extLst>
            <a:ext uri="{FF2B5EF4-FFF2-40B4-BE49-F238E27FC236}">
              <a16:creationId xmlns:a16="http://schemas.microsoft.com/office/drawing/2014/main" id="{661193C8-7C1F-4718-9056-3CAA9F3A11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1" name="直線コネクタ 300">
          <a:extLst>
            <a:ext uri="{FF2B5EF4-FFF2-40B4-BE49-F238E27FC236}">
              <a16:creationId xmlns:a16="http://schemas.microsoft.com/office/drawing/2014/main" id="{C94E27CF-A535-4282-89FE-5CE6377713A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02" name="テキスト ボックス 301">
          <a:extLst>
            <a:ext uri="{FF2B5EF4-FFF2-40B4-BE49-F238E27FC236}">
              <a16:creationId xmlns:a16="http://schemas.microsoft.com/office/drawing/2014/main" id="{C1B571AC-4656-4341-A076-D97B4125E5E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03" name="直線コネクタ 302">
          <a:extLst>
            <a:ext uri="{FF2B5EF4-FFF2-40B4-BE49-F238E27FC236}">
              <a16:creationId xmlns:a16="http://schemas.microsoft.com/office/drawing/2014/main" id="{C65E2086-B874-4870-8AF1-80A50B22B9E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04" name="テキスト ボックス 303">
          <a:extLst>
            <a:ext uri="{FF2B5EF4-FFF2-40B4-BE49-F238E27FC236}">
              <a16:creationId xmlns:a16="http://schemas.microsoft.com/office/drawing/2014/main" id="{9E7518A2-37E3-4A3B-B9CE-4D2D065168B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5" name="直線コネクタ 304">
          <a:extLst>
            <a:ext uri="{FF2B5EF4-FFF2-40B4-BE49-F238E27FC236}">
              <a16:creationId xmlns:a16="http://schemas.microsoft.com/office/drawing/2014/main" id="{70FC5730-1D14-4A86-93B1-D7D2FDD5965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6" name="テキスト ボックス 305">
          <a:extLst>
            <a:ext uri="{FF2B5EF4-FFF2-40B4-BE49-F238E27FC236}">
              <a16:creationId xmlns:a16="http://schemas.microsoft.com/office/drawing/2014/main" id="{0A59B507-8D01-46C7-A3C2-28EBAA3FA44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7" name="直線コネクタ 306">
          <a:extLst>
            <a:ext uri="{FF2B5EF4-FFF2-40B4-BE49-F238E27FC236}">
              <a16:creationId xmlns:a16="http://schemas.microsoft.com/office/drawing/2014/main" id="{6D5CDC10-5BF8-4072-B3D8-4DA4533622C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8" name="テキスト ボックス 307">
          <a:extLst>
            <a:ext uri="{FF2B5EF4-FFF2-40B4-BE49-F238E27FC236}">
              <a16:creationId xmlns:a16="http://schemas.microsoft.com/office/drawing/2014/main" id="{2550C42F-D1C4-4945-B030-59046C5AEEE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9" name="直線コネクタ 308">
          <a:extLst>
            <a:ext uri="{FF2B5EF4-FFF2-40B4-BE49-F238E27FC236}">
              <a16:creationId xmlns:a16="http://schemas.microsoft.com/office/drawing/2014/main" id="{9C46E17F-F1EA-4EC7-830C-5C42F623EAD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0" name="テキスト ボックス 309">
          <a:extLst>
            <a:ext uri="{FF2B5EF4-FFF2-40B4-BE49-F238E27FC236}">
              <a16:creationId xmlns:a16="http://schemas.microsoft.com/office/drawing/2014/main" id="{26865136-CA55-4C4B-A23D-B9EB3AD0D28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1" name="直線コネクタ 310">
          <a:extLst>
            <a:ext uri="{FF2B5EF4-FFF2-40B4-BE49-F238E27FC236}">
              <a16:creationId xmlns:a16="http://schemas.microsoft.com/office/drawing/2014/main" id="{A509B88A-651E-46C3-8B44-C7A7100739A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12" name="テキスト ボックス 311">
          <a:extLst>
            <a:ext uri="{FF2B5EF4-FFF2-40B4-BE49-F238E27FC236}">
              <a16:creationId xmlns:a16="http://schemas.microsoft.com/office/drawing/2014/main" id="{E0274702-4CF8-4A9B-B7E6-663CF025D1DD}"/>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3" name="直線コネクタ 312">
          <a:extLst>
            <a:ext uri="{FF2B5EF4-FFF2-40B4-BE49-F238E27FC236}">
              <a16:creationId xmlns:a16="http://schemas.microsoft.com/office/drawing/2014/main" id="{BAF047D1-2936-4261-BA3B-FAF7350866E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4" name="テキスト ボックス 313">
          <a:extLst>
            <a:ext uri="{FF2B5EF4-FFF2-40B4-BE49-F238E27FC236}">
              <a16:creationId xmlns:a16="http://schemas.microsoft.com/office/drawing/2014/main" id="{1E4C8949-FB50-402F-8AA2-3C6A174295A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5" name="【市民会館】&#10;一人当たり面積グラフ枠">
          <a:extLst>
            <a:ext uri="{FF2B5EF4-FFF2-40B4-BE49-F238E27FC236}">
              <a16:creationId xmlns:a16="http://schemas.microsoft.com/office/drawing/2014/main" id="{AAF7F36D-7B2D-4939-B803-E1E759A960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16" name="直線コネクタ 315">
          <a:extLst>
            <a:ext uri="{FF2B5EF4-FFF2-40B4-BE49-F238E27FC236}">
              <a16:creationId xmlns:a16="http://schemas.microsoft.com/office/drawing/2014/main" id="{349534BF-DF4E-4DED-83BE-35B36CA922C7}"/>
            </a:ext>
          </a:extLst>
        </xdr:cNvPr>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17" name="【市民会館】&#10;一人当たり面積最小値テキスト">
          <a:extLst>
            <a:ext uri="{FF2B5EF4-FFF2-40B4-BE49-F238E27FC236}">
              <a16:creationId xmlns:a16="http://schemas.microsoft.com/office/drawing/2014/main" id="{8CCFEDB4-9641-4918-A16D-C35554B004ED}"/>
            </a:ext>
          </a:extLst>
        </xdr:cNvPr>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18" name="直線コネクタ 317">
          <a:extLst>
            <a:ext uri="{FF2B5EF4-FFF2-40B4-BE49-F238E27FC236}">
              <a16:creationId xmlns:a16="http://schemas.microsoft.com/office/drawing/2014/main" id="{CF8180E6-40DB-4741-963D-AC365DAE44C6}"/>
            </a:ext>
          </a:extLst>
        </xdr:cNvPr>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19" name="【市民会館】&#10;一人当たり面積最大値テキスト">
          <a:extLst>
            <a:ext uri="{FF2B5EF4-FFF2-40B4-BE49-F238E27FC236}">
              <a16:creationId xmlns:a16="http://schemas.microsoft.com/office/drawing/2014/main" id="{53B12945-F870-43BB-93DB-4ECD6A5B1F28}"/>
            </a:ext>
          </a:extLst>
        </xdr:cNvPr>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20" name="直線コネクタ 319">
          <a:extLst>
            <a:ext uri="{FF2B5EF4-FFF2-40B4-BE49-F238E27FC236}">
              <a16:creationId xmlns:a16="http://schemas.microsoft.com/office/drawing/2014/main" id="{6678E9F9-CA10-4D6F-A8EE-960F0949BD7F}"/>
            </a:ext>
          </a:extLst>
        </xdr:cNvPr>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321" name="【市民会館】&#10;一人当たり面積平均値テキスト">
          <a:extLst>
            <a:ext uri="{FF2B5EF4-FFF2-40B4-BE49-F238E27FC236}">
              <a16:creationId xmlns:a16="http://schemas.microsoft.com/office/drawing/2014/main" id="{D008DD2A-10B2-43DB-B970-4EDF3720FBC8}"/>
            </a:ext>
          </a:extLst>
        </xdr:cNvPr>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22" name="フローチャート: 判断 321">
          <a:extLst>
            <a:ext uri="{FF2B5EF4-FFF2-40B4-BE49-F238E27FC236}">
              <a16:creationId xmlns:a16="http://schemas.microsoft.com/office/drawing/2014/main" id="{19CD814A-3B31-415F-95D3-CBD0ABFB98C2}"/>
            </a:ext>
          </a:extLst>
        </xdr:cNvPr>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23" name="フローチャート: 判断 322">
          <a:extLst>
            <a:ext uri="{FF2B5EF4-FFF2-40B4-BE49-F238E27FC236}">
              <a16:creationId xmlns:a16="http://schemas.microsoft.com/office/drawing/2014/main" id="{1877C6FF-91D8-4F2D-9A7D-3DD3E6A8CD7E}"/>
            </a:ext>
          </a:extLst>
        </xdr:cNvPr>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324" name="n_1aveValue【市民会館】&#10;一人当たり面積">
          <a:extLst>
            <a:ext uri="{FF2B5EF4-FFF2-40B4-BE49-F238E27FC236}">
              <a16:creationId xmlns:a16="http://schemas.microsoft.com/office/drawing/2014/main" id="{6EB4DA49-9411-41B7-B51D-568081938F7F}"/>
            </a:ext>
          </a:extLst>
        </xdr:cNvPr>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25" name="フローチャート: 判断 324">
          <a:extLst>
            <a:ext uri="{FF2B5EF4-FFF2-40B4-BE49-F238E27FC236}">
              <a16:creationId xmlns:a16="http://schemas.microsoft.com/office/drawing/2014/main" id="{FF320B71-56E4-454B-A42C-831DDABD5DC1}"/>
            </a:ext>
          </a:extLst>
        </xdr:cNvPr>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117039</xdr:rowOff>
    </xdr:from>
    <xdr:ext cx="469744" cy="259045"/>
    <xdr:sp macro="" textlink="">
      <xdr:nvSpPr>
        <xdr:cNvPr id="326" name="n_2aveValue【市民会館】&#10;一人当たり面積">
          <a:extLst>
            <a:ext uri="{FF2B5EF4-FFF2-40B4-BE49-F238E27FC236}">
              <a16:creationId xmlns:a16="http://schemas.microsoft.com/office/drawing/2014/main" id="{34BDE816-4061-447B-963C-3EDDB10D1E4F}"/>
            </a:ext>
          </a:extLst>
        </xdr:cNvPr>
        <xdr:cNvSpPr txBox="1"/>
      </xdr:nvSpPr>
      <xdr:spPr>
        <a:xfrm>
          <a:off x="8515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27" name="フローチャート: 判断 326">
          <a:extLst>
            <a:ext uri="{FF2B5EF4-FFF2-40B4-BE49-F238E27FC236}">
              <a16:creationId xmlns:a16="http://schemas.microsoft.com/office/drawing/2014/main" id="{223FD7C7-8091-4115-8FCC-548188E00575}"/>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328" name="n_3aveValue【市民会館】&#10;一人当たり面積">
          <a:extLst>
            <a:ext uri="{FF2B5EF4-FFF2-40B4-BE49-F238E27FC236}">
              <a16:creationId xmlns:a16="http://schemas.microsoft.com/office/drawing/2014/main" id="{842DB70F-50CA-4A62-87DF-01720DC7845E}"/>
            </a:ext>
          </a:extLst>
        </xdr:cNvPr>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E38F8473-50E2-4983-98E2-5F7EC13723C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71B8FA7D-05E5-4FB4-AA7E-BD80F739F19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4E4ADA7A-0506-426D-AD3B-E2F3E7DAB6D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48429BDA-9A6E-4AFA-A7F6-FC4D2642880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B46A416-1B97-4268-A6D6-18B3D406EB2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34" name="楕円 333">
          <a:extLst>
            <a:ext uri="{FF2B5EF4-FFF2-40B4-BE49-F238E27FC236}">
              <a16:creationId xmlns:a16="http://schemas.microsoft.com/office/drawing/2014/main" id="{486B33A0-35CA-4484-83D4-790AA92AD1D6}"/>
            </a:ext>
          </a:extLst>
        </xdr:cNvPr>
        <xdr:cNvSpPr/>
      </xdr:nvSpPr>
      <xdr:spPr>
        <a:xfrm>
          <a:off x="8699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142439</xdr:rowOff>
    </xdr:from>
    <xdr:ext cx="469744" cy="259045"/>
    <xdr:sp macro="" textlink="">
      <xdr:nvSpPr>
        <xdr:cNvPr id="335" name="n_2mainValue【市民会館】&#10;一人当たり面積">
          <a:extLst>
            <a:ext uri="{FF2B5EF4-FFF2-40B4-BE49-F238E27FC236}">
              <a16:creationId xmlns:a16="http://schemas.microsoft.com/office/drawing/2014/main" id="{9A558748-80E5-4A7E-A8B5-1E5CCF540A44}"/>
            </a:ext>
          </a:extLst>
        </xdr:cNvPr>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a:extLst>
            <a:ext uri="{FF2B5EF4-FFF2-40B4-BE49-F238E27FC236}">
              <a16:creationId xmlns:a16="http://schemas.microsoft.com/office/drawing/2014/main" id="{B13254F1-A53D-4401-9EB1-34BF968257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a:extLst>
            <a:ext uri="{FF2B5EF4-FFF2-40B4-BE49-F238E27FC236}">
              <a16:creationId xmlns:a16="http://schemas.microsoft.com/office/drawing/2014/main" id="{151EBB79-0A66-44EE-8782-875BD1835C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a:extLst>
            <a:ext uri="{FF2B5EF4-FFF2-40B4-BE49-F238E27FC236}">
              <a16:creationId xmlns:a16="http://schemas.microsoft.com/office/drawing/2014/main" id="{27FB4FE2-5C56-465A-9771-136A47FEA2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a:extLst>
            <a:ext uri="{FF2B5EF4-FFF2-40B4-BE49-F238E27FC236}">
              <a16:creationId xmlns:a16="http://schemas.microsoft.com/office/drawing/2014/main" id="{9D306965-4C4F-4DC6-A9C6-F7D0C16866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a:extLst>
            <a:ext uri="{FF2B5EF4-FFF2-40B4-BE49-F238E27FC236}">
              <a16:creationId xmlns:a16="http://schemas.microsoft.com/office/drawing/2014/main" id="{9A65E6AE-B9E9-4C29-A360-18A00E744B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a:extLst>
            <a:ext uri="{FF2B5EF4-FFF2-40B4-BE49-F238E27FC236}">
              <a16:creationId xmlns:a16="http://schemas.microsoft.com/office/drawing/2014/main" id="{BF7E7028-0AA9-4BFD-BBC4-9A0C087E18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a:extLst>
            <a:ext uri="{FF2B5EF4-FFF2-40B4-BE49-F238E27FC236}">
              <a16:creationId xmlns:a16="http://schemas.microsoft.com/office/drawing/2014/main" id="{A0040109-5504-4263-BD1B-340419A6577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a:extLst>
            <a:ext uri="{FF2B5EF4-FFF2-40B4-BE49-F238E27FC236}">
              <a16:creationId xmlns:a16="http://schemas.microsoft.com/office/drawing/2014/main" id="{B869AFC2-26AE-4CB6-917C-436EF7AA182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a:extLst>
            <a:ext uri="{FF2B5EF4-FFF2-40B4-BE49-F238E27FC236}">
              <a16:creationId xmlns:a16="http://schemas.microsoft.com/office/drawing/2014/main" id="{984135FE-D6C4-4EB1-9648-E322CED120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a:extLst>
            <a:ext uri="{FF2B5EF4-FFF2-40B4-BE49-F238E27FC236}">
              <a16:creationId xmlns:a16="http://schemas.microsoft.com/office/drawing/2014/main" id="{302F59ED-49BD-467C-A546-6A2E222390A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a:extLst>
            <a:ext uri="{FF2B5EF4-FFF2-40B4-BE49-F238E27FC236}">
              <a16:creationId xmlns:a16="http://schemas.microsoft.com/office/drawing/2014/main" id="{17BAC770-9A6B-4D16-BB74-92D2AEB465B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a:extLst>
            <a:ext uri="{FF2B5EF4-FFF2-40B4-BE49-F238E27FC236}">
              <a16:creationId xmlns:a16="http://schemas.microsoft.com/office/drawing/2014/main" id="{CBE0C293-6F30-4F33-8D7C-81FE687837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a:extLst>
            <a:ext uri="{FF2B5EF4-FFF2-40B4-BE49-F238E27FC236}">
              <a16:creationId xmlns:a16="http://schemas.microsoft.com/office/drawing/2014/main" id="{5071F78E-CBBC-4BF4-AAA5-8ADCDEA195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a:extLst>
            <a:ext uri="{FF2B5EF4-FFF2-40B4-BE49-F238E27FC236}">
              <a16:creationId xmlns:a16="http://schemas.microsoft.com/office/drawing/2014/main" id="{C56746EF-4516-4FA7-BC14-725DC2DD4A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a:extLst>
            <a:ext uri="{FF2B5EF4-FFF2-40B4-BE49-F238E27FC236}">
              <a16:creationId xmlns:a16="http://schemas.microsoft.com/office/drawing/2014/main" id="{4C19E40F-952C-4F32-B775-57D346313C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a:extLst>
            <a:ext uri="{FF2B5EF4-FFF2-40B4-BE49-F238E27FC236}">
              <a16:creationId xmlns:a16="http://schemas.microsoft.com/office/drawing/2014/main" id="{C2877B08-1770-456E-9C76-C54A6783612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a:extLst>
            <a:ext uri="{FF2B5EF4-FFF2-40B4-BE49-F238E27FC236}">
              <a16:creationId xmlns:a16="http://schemas.microsoft.com/office/drawing/2014/main" id="{E9C1B688-D2BF-4B59-9397-449C539223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a:extLst>
            <a:ext uri="{FF2B5EF4-FFF2-40B4-BE49-F238E27FC236}">
              <a16:creationId xmlns:a16="http://schemas.microsoft.com/office/drawing/2014/main" id="{62DEB2DE-2101-4D3F-AB78-831985CFAD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a:extLst>
            <a:ext uri="{FF2B5EF4-FFF2-40B4-BE49-F238E27FC236}">
              <a16:creationId xmlns:a16="http://schemas.microsoft.com/office/drawing/2014/main" id="{87279F01-A388-4638-9C7C-0F8D7B76FA4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a:extLst>
            <a:ext uri="{FF2B5EF4-FFF2-40B4-BE49-F238E27FC236}">
              <a16:creationId xmlns:a16="http://schemas.microsoft.com/office/drawing/2014/main" id="{498D31AD-2D18-406A-9ADE-66C6DAECFA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a:extLst>
            <a:ext uri="{FF2B5EF4-FFF2-40B4-BE49-F238E27FC236}">
              <a16:creationId xmlns:a16="http://schemas.microsoft.com/office/drawing/2014/main" id="{7E03AF72-5563-422C-AF91-F1B6A28131C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a:extLst>
            <a:ext uri="{FF2B5EF4-FFF2-40B4-BE49-F238E27FC236}">
              <a16:creationId xmlns:a16="http://schemas.microsoft.com/office/drawing/2014/main" id="{F2CFEFAE-64D9-49E8-B233-EA344B98A5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a:extLst>
            <a:ext uri="{FF2B5EF4-FFF2-40B4-BE49-F238E27FC236}">
              <a16:creationId xmlns:a16="http://schemas.microsoft.com/office/drawing/2014/main" id="{5E3E33F9-F90C-4272-AC49-46B7D3FF8FE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a:extLst>
            <a:ext uri="{FF2B5EF4-FFF2-40B4-BE49-F238E27FC236}">
              <a16:creationId xmlns:a16="http://schemas.microsoft.com/office/drawing/2014/main" id="{293A03DB-AF8E-4221-8721-C6A97B5FE7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0" name="テキスト ボックス 359">
          <a:extLst>
            <a:ext uri="{FF2B5EF4-FFF2-40B4-BE49-F238E27FC236}">
              <a16:creationId xmlns:a16="http://schemas.microsoft.com/office/drawing/2014/main" id="{AB5069FF-4964-4824-B576-1492BB8F5D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1" name="直線コネクタ 360">
          <a:extLst>
            <a:ext uri="{FF2B5EF4-FFF2-40B4-BE49-F238E27FC236}">
              <a16:creationId xmlns:a16="http://schemas.microsoft.com/office/drawing/2014/main" id="{07B352C2-BF59-4DE9-B779-BECD0F4BF4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a:extLst>
            <a:ext uri="{FF2B5EF4-FFF2-40B4-BE49-F238E27FC236}">
              <a16:creationId xmlns:a16="http://schemas.microsoft.com/office/drawing/2014/main" id="{57D86A94-2903-46D2-BD8E-2E42D90AEA5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63" name="テキスト ボックス 362">
          <a:extLst>
            <a:ext uri="{FF2B5EF4-FFF2-40B4-BE49-F238E27FC236}">
              <a16:creationId xmlns:a16="http://schemas.microsoft.com/office/drawing/2014/main" id="{27046F70-FF9F-4A66-92BE-FFF06BBE76B9}"/>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a:extLst>
            <a:ext uri="{FF2B5EF4-FFF2-40B4-BE49-F238E27FC236}">
              <a16:creationId xmlns:a16="http://schemas.microsoft.com/office/drawing/2014/main" id="{F69F6A22-0EA5-49F0-820E-8275238A4B5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a:extLst>
            <a:ext uri="{FF2B5EF4-FFF2-40B4-BE49-F238E27FC236}">
              <a16:creationId xmlns:a16="http://schemas.microsoft.com/office/drawing/2014/main" id="{B62B9AFE-C8C0-4562-A0F5-D5B085B8300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a:extLst>
            <a:ext uri="{FF2B5EF4-FFF2-40B4-BE49-F238E27FC236}">
              <a16:creationId xmlns:a16="http://schemas.microsoft.com/office/drawing/2014/main" id="{5DB32AC6-2F0A-4827-A5A2-377188F7F67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a:extLst>
            <a:ext uri="{FF2B5EF4-FFF2-40B4-BE49-F238E27FC236}">
              <a16:creationId xmlns:a16="http://schemas.microsoft.com/office/drawing/2014/main" id="{D9B8EC83-9B6D-4AB0-B9A5-B82B26DF26C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a:extLst>
            <a:ext uri="{FF2B5EF4-FFF2-40B4-BE49-F238E27FC236}">
              <a16:creationId xmlns:a16="http://schemas.microsoft.com/office/drawing/2014/main" id="{9BB51BE5-3353-4C2F-9EF6-41AC9623873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a:extLst>
            <a:ext uri="{FF2B5EF4-FFF2-40B4-BE49-F238E27FC236}">
              <a16:creationId xmlns:a16="http://schemas.microsoft.com/office/drawing/2014/main" id="{F5A03BD1-C132-487E-A6FD-39AE5CF2A75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a:extLst>
            <a:ext uri="{FF2B5EF4-FFF2-40B4-BE49-F238E27FC236}">
              <a16:creationId xmlns:a16="http://schemas.microsoft.com/office/drawing/2014/main" id="{8D92CFAB-1039-4E62-8B81-1EE7B3BC5DE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1" name="テキスト ボックス 370">
          <a:extLst>
            <a:ext uri="{FF2B5EF4-FFF2-40B4-BE49-F238E27FC236}">
              <a16:creationId xmlns:a16="http://schemas.microsoft.com/office/drawing/2014/main" id="{C80A2196-3CF3-478C-9F7E-01A8D929078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a:extLst>
            <a:ext uri="{FF2B5EF4-FFF2-40B4-BE49-F238E27FC236}">
              <a16:creationId xmlns:a16="http://schemas.microsoft.com/office/drawing/2014/main" id="{F351794F-6D6B-4EF5-B7FE-D3BDA2D8E24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a:extLst>
            <a:ext uri="{FF2B5EF4-FFF2-40B4-BE49-F238E27FC236}">
              <a16:creationId xmlns:a16="http://schemas.microsoft.com/office/drawing/2014/main" id="{5F4BD3E6-5F05-48DB-824A-FFEF55FDFA2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保健センター・保健所】&#10;有形固定資産減価償却率グラフ枠">
          <a:extLst>
            <a:ext uri="{FF2B5EF4-FFF2-40B4-BE49-F238E27FC236}">
              <a16:creationId xmlns:a16="http://schemas.microsoft.com/office/drawing/2014/main" id="{2D9DC01E-ACBB-4845-A22E-01BBA624C7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75" name="直線コネクタ 374">
          <a:extLst>
            <a:ext uri="{FF2B5EF4-FFF2-40B4-BE49-F238E27FC236}">
              <a16:creationId xmlns:a16="http://schemas.microsoft.com/office/drawing/2014/main" id="{8DA1FB0D-9E56-465A-BE95-97A7E461068A}"/>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76" name="【保健センター・保健所】&#10;有形固定資産減価償却率最小値テキスト">
          <a:extLst>
            <a:ext uri="{FF2B5EF4-FFF2-40B4-BE49-F238E27FC236}">
              <a16:creationId xmlns:a16="http://schemas.microsoft.com/office/drawing/2014/main" id="{93A8E431-5B43-47B0-AF98-27C927716F27}"/>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77" name="直線コネクタ 376">
          <a:extLst>
            <a:ext uri="{FF2B5EF4-FFF2-40B4-BE49-F238E27FC236}">
              <a16:creationId xmlns:a16="http://schemas.microsoft.com/office/drawing/2014/main" id="{93CD31F4-693B-4BF7-B82E-A8FA02E26CA7}"/>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78" name="【保健センター・保健所】&#10;有形固定資産減価償却率最大値テキスト">
          <a:extLst>
            <a:ext uri="{FF2B5EF4-FFF2-40B4-BE49-F238E27FC236}">
              <a16:creationId xmlns:a16="http://schemas.microsoft.com/office/drawing/2014/main" id="{A6C8AD6D-BAE8-43BB-8BCF-6DD58BEA3E1B}"/>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79" name="直線コネクタ 378">
          <a:extLst>
            <a:ext uri="{FF2B5EF4-FFF2-40B4-BE49-F238E27FC236}">
              <a16:creationId xmlns:a16="http://schemas.microsoft.com/office/drawing/2014/main" id="{0C42D873-F381-4618-A380-D34418FADD45}"/>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80" name="【保健センター・保健所】&#10;有形固定資産減価償却率平均値テキスト">
          <a:extLst>
            <a:ext uri="{FF2B5EF4-FFF2-40B4-BE49-F238E27FC236}">
              <a16:creationId xmlns:a16="http://schemas.microsoft.com/office/drawing/2014/main" id="{25D5BCF1-DF2A-460A-898D-2B24F4E8508E}"/>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81" name="フローチャート: 判断 380">
          <a:extLst>
            <a:ext uri="{FF2B5EF4-FFF2-40B4-BE49-F238E27FC236}">
              <a16:creationId xmlns:a16="http://schemas.microsoft.com/office/drawing/2014/main" id="{40079600-0267-4728-8FD7-4B8788ED0EE8}"/>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82" name="フローチャート: 判断 381">
          <a:extLst>
            <a:ext uri="{FF2B5EF4-FFF2-40B4-BE49-F238E27FC236}">
              <a16:creationId xmlns:a16="http://schemas.microsoft.com/office/drawing/2014/main" id="{7E051A1D-1A61-4793-BA7A-6ACFB86B7935}"/>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383" name="n_1aveValue【保健センター・保健所】&#10;有形固定資産減価償却率">
          <a:extLst>
            <a:ext uri="{FF2B5EF4-FFF2-40B4-BE49-F238E27FC236}">
              <a16:creationId xmlns:a16="http://schemas.microsoft.com/office/drawing/2014/main" id="{F1D7793A-C99F-4433-A282-9688CF68EA4A}"/>
            </a:ext>
          </a:extLst>
        </xdr:cNvPr>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84" name="フローチャート: 判断 383">
          <a:extLst>
            <a:ext uri="{FF2B5EF4-FFF2-40B4-BE49-F238E27FC236}">
              <a16:creationId xmlns:a16="http://schemas.microsoft.com/office/drawing/2014/main" id="{FD04E795-775C-4C0E-878E-A030AFA9794B}"/>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385" name="n_2aveValue【保健センター・保健所】&#10;有形固定資産減価償却率">
          <a:extLst>
            <a:ext uri="{FF2B5EF4-FFF2-40B4-BE49-F238E27FC236}">
              <a16:creationId xmlns:a16="http://schemas.microsoft.com/office/drawing/2014/main" id="{06D06967-24AB-47E3-8883-6C915227CE07}"/>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86" name="フローチャート: 判断 385">
          <a:extLst>
            <a:ext uri="{FF2B5EF4-FFF2-40B4-BE49-F238E27FC236}">
              <a16:creationId xmlns:a16="http://schemas.microsoft.com/office/drawing/2014/main" id="{1522DDB3-A503-47C2-9ED8-2C5D4F0E75F8}"/>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387" name="n_3aveValue【保健センター・保健所】&#10;有形固定資産減価償却率">
          <a:extLst>
            <a:ext uri="{FF2B5EF4-FFF2-40B4-BE49-F238E27FC236}">
              <a16:creationId xmlns:a16="http://schemas.microsoft.com/office/drawing/2014/main" id="{1E23476B-232D-485F-8471-B252B6EB17B9}"/>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6BD9CC5E-6423-48F6-B6C7-5555C89F79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9ECB662B-EB1C-44F2-A647-35BEF37A54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4F3FA83C-4D51-4C32-A09D-A2C4E0FD49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ECE1783B-A707-4D63-B7F6-FEB098CD0D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3C11B840-EEA6-4B0F-8D6D-14EE865109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xdr:rowOff>
    </xdr:from>
    <xdr:to>
      <xdr:col>85</xdr:col>
      <xdr:colOff>177800</xdr:colOff>
      <xdr:row>59</xdr:row>
      <xdr:rowOff>104140</xdr:rowOff>
    </xdr:to>
    <xdr:sp macro="" textlink="">
      <xdr:nvSpPr>
        <xdr:cNvPr id="393" name="楕円 392">
          <a:extLst>
            <a:ext uri="{FF2B5EF4-FFF2-40B4-BE49-F238E27FC236}">
              <a16:creationId xmlns:a16="http://schemas.microsoft.com/office/drawing/2014/main" id="{3720965E-7544-4D4A-BABB-58CBFB0D7ECA}"/>
            </a:ext>
          </a:extLst>
        </xdr:cNvPr>
        <xdr:cNvSpPr/>
      </xdr:nvSpPr>
      <xdr:spPr>
        <a:xfrm>
          <a:off x="16268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25417</xdr:rowOff>
    </xdr:from>
    <xdr:ext cx="405111" cy="259045"/>
    <xdr:sp macro="" textlink="">
      <xdr:nvSpPr>
        <xdr:cNvPr id="394" name="【保健センター・保健所】&#10;有形固定資産減価償却率該当値テキスト">
          <a:extLst>
            <a:ext uri="{FF2B5EF4-FFF2-40B4-BE49-F238E27FC236}">
              <a16:creationId xmlns:a16="http://schemas.microsoft.com/office/drawing/2014/main" id="{C53535D4-08D8-469E-B522-7DEC8A457730}"/>
            </a:ext>
          </a:extLst>
        </xdr:cNvPr>
        <xdr:cNvSpPr txBox="1"/>
      </xdr:nvSpPr>
      <xdr:spPr>
        <a:xfrm>
          <a:off x="16357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395" name="楕円 394">
          <a:extLst>
            <a:ext uri="{FF2B5EF4-FFF2-40B4-BE49-F238E27FC236}">
              <a16:creationId xmlns:a16="http://schemas.microsoft.com/office/drawing/2014/main" id="{3C3124B1-9F7F-4159-AC60-3C9EA3034D20}"/>
            </a:ext>
          </a:extLst>
        </xdr:cNvPr>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53340</xdr:rowOff>
    </xdr:from>
    <xdr:to>
      <xdr:col>85</xdr:col>
      <xdr:colOff>127000</xdr:colOff>
      <xdr:row>59</xdr:row>
      <xdr:rowOff>167640</xdr:rowOff>
    </xdr:to>
    <xdr:cxnSp macro="">
      <xdr:nvCxnSpPr>
        <xdr:cNvPr id="396" name="直線コネクタ 395">
          <a:extLst>
            <a:ext uri="{FF2B5EF4-FFF2-40B4-BE49-F238E27FC236}">
              <a16:creationId xmlns:a16="http://schemas.microsoft.com/office/drawing/2014/main" id="{B9FD1274-5A27-4F52-9793-E9C42AA9584D}"/>
            </a:ext>
          </a:extLst>
        </xdr:cNvPr>
        <xdr:cNvCxnSpPr/>
      </xdr:nvCxnSpPr>
      <xdr:spPr>
        <a:xfrm flipV="1">
          <a:off x="15481300" y="1016889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78740</xdr:rowOff>
    </xdr:from>
    <xdr:to>
      <xdr:col>76</xdr:col>
      <xdr:colOff>165100</xdr:colOff>
      <xdr:row>60</xdr:row>
      <xdr:rowOff>8890</xdr:rowOff>
    </xdr:to>
    <xdr:sp macro="" textlink="">
      <xdr:nvSpPr>
        <xdr:cNvPr id="397" name="楕円 396">
          <a:extLst>
            <a:ext uri="{FF2B5EF4-FFF2-40B4-BE49-F238E27FC236}">
              <a16:creationId xmlns:a16="http://schemas.microsoft.com/office/drawing/2014/main" id="{1F4AE1A1-AB5D-42DF-B919-A4DDBD88245F}"/>
            </a:ext>
          </a:extLst>
        </xdr:cNvPr>
        <xdr:cNvSpPr/>
      </xdr:nvSpPr>
      <xdr:spPr>
        <a:xfrm>
          <a:off x="14541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59</xdr:row>
      <xdr:rowOff>167640</xdr:rowOff>
    </xdr:to>
    <xdr:cxnSp macro="">
      <xdr:nvCxnSpPr>
        <xdr:cNvPr id="398" name="直線コネクタ 397">
          <a:extLst>
            <a:ext uri="{FF2B5EF4-FFF2-40B4-BE49-F238E27FC236}">
              <a16:creationId xmlns:a16="http://schemas.microsoft.com/office/drawing/2014/main" id="{8312EA46-C3AE-4F91-89CC-22E4EEC122D5}"/>
            </a:ext>
          </a:extLst>
        </xdr:cNvPr>
        <xdr:cNvCxnSpPr/>
      </xdr:nvCxnSpPr>
      <xdr:spPr>
        <a:xfrm>
          <a:off x="14592300" y="10245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38117</xdr:rowOff>
    </xdr:from>
    <xdr:ext cx="405111" cy="259045"/>
    <xdr:sp macro="" textlink="">
      <xdr:nvSpPr>
        <xdr:cNvPr id="399" name="n_1mainValue【保健センター・保健所】&#10;有形固定資産減価償却率">
          <a:extLst>
            <a:ext uri="{FF2B5EF4-FFF2-40B4-BE49-F238E27FC236}">
              <a16:creationId xmlns:a16="http://schemas.microsoft.com/office/drawing/2014/main" id="{F25FC4B9-095E-4F88-AC9D-4370283B9E6D}"/>
            </a:ext>
          </a:extLst>
        </xdr:cNvPr>
        <xdr:cNvSpPr txBox="1"/>
      </xdr:nvSpPr>
      <xdr:spPr>
        <a:xfrm>
          <a:off x="15266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xdr:rowOff>
    </xdr:from>
    <xdr:ext cx="405111" cy="259045"/>
    <xdr:sp macro="" textlink="">
      <xdr:nvSpPr>
        <xdr:cNvPr id="400" name="n_2mainValue【保健センター・保健所】&#10;有形固定資産減価償却率">
          <a:extLst>
            <a:ext uri="{FF2B5EF4-FFF2-40B4-BE49-F238E27FC236}">
              <a16:creationId xmlns:a16="http://schemas.microsoft.com/office/drawing/2014/main" id="{3E5879A5-6A75-4689-B158-FC9E68C81DF6}"/>
            </a:ext>
          </a:extLst>
        </xdr:cNvPr>
        <xdr:cNvSpPr txBox="1"/>
      </xdr:nvSpPr>
      <xdr:spPr>
        <a:xfrm>
          <a:off x="14389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1" name="正方形/長方形 400">
          <a:extLst>
            <a:ext uri="{FF2B5EF4-FFF2-40B4-BE49-F238E27FC236}">
              <a16:creationId xmlns:a16="http://schemas.microsoft.com/office/drawing/2014/main" id="{D94FCF89-2076-4B22-B655-1A322224B6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2" name="正方形/長方形 401">
          <a:extLst>
            <a:ext uri="{FF2B5EF4-FFF2-40B4-BE49-F238E27FC236}">
              <a16:creationId xmlns:a16="http://schemas.microsoft.com/office/drawing/2014/main" id="{92560A6C-8F8A-45A8-84EF-5561381876A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3" name="正方形/長方形 402">
          <a:extLst>
            <a:ext uri="{FF2B5EF4-FFF2-40B4-BE49-F238E27FC236}">
              <a16:creationId xmlns:a16="http://schemas.microsoft.com/office/drawing/2014/main" id="{ECE98638-81D1-4B4F-BD48-7F1E86D4A3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4" name="正方形/長方形 403">
          <a:extLst>
            <a:ext uri="{FF2B5EF4-FFF2-40B4-BE49-F238E27FC236}">
              <a16:creationId xmlns:a16="http://schemas.microsoft.com/office/drawing/2014/main" id="{933AAABF-0EB1-4E26-A138-D2D117D32D2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5" name="正方形/長方形 404">
          <a:extLst>
            <a:ext uri="{FF2B5EF4-FFF2-40B4-BE49-F238E27FC236}">
              <a16:creationId xmlns:a16="http://schemas.microsoft.com/office/drawing/2014/main" id="{B8F1C7DC-0757-4FAC-BBB6-265A2E2262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6" name="正方形/長方形 405">
          <a:extLst>
            <a:ext uri="{FF2B5EF4-FFF2-40B4-BE49-F238E27FC236}">
              <a16:creationId xmlns:a16="http://schemas.microsoft.com/office/drawing/2014/main" id="{687D85D7-17CD-428B-A71F-1A610768C5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7" name="正方形/長方形 406">
          <a:extLst>
            <a:ext uri="{FF2B5EF4-FFF2-40B4-BE49-F238E27FC236}">
              <a16:creationId xmlns:a16="http://schemas.microsoft.com/office/drawing/2014/main" id="{7B94401E-36B8-4D46-8A08-DAA4688C91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8" name="正方形/長方形 407">
          <a:extLst>
            <a:ext uri="{FF2B5EF4-FFF2-40B4-BE49-F238E27FC236}">
              <a16:creationId xmlns:a16="http://schemas.microsoft.com/office/drawing/2014/main" id="{13070A1D-334D-4AFC-9423-50F7307DDA8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9" name="テキスト ボックス 408">
          <a:extLst>
            <a:ext uri="{FF2B5EF4-FFF2-40B4-BE49-F238E27FC236}">
              <a16:creationId xmlns:a16="http://schemas.microsoft.com/office/drawing/2014/main" id="{57B177AA-4C14-43B2-9BED-EBF37C7912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0" name="直線コネクタ 409">
          <a:extLst>
            <a:ext uri="{FF2B5EF4-FFF2-40B4-BE49-F238E27FC236}">
              <a16:creationId xmlns:a16="http://schemas.microsoft.com/office/drawing/2014/main" id="{77E61843-3307-43A4-9162-FCAEA2735E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1" name="直線コネクタ 410">
          <a:extLst>
            <a:ext uri="{FF2B5EF4-FFF2-40B4-BE49-F238E27FC236}">
              <a16:creationId xmlns:a16="http://schemas.microsoft.com/office/drawing/2014/main" id="{01396267-8ABD-4F74-A2F8-FF145E3CB94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2" name="テキスト ボックス 411">
          <a:extLst>
            <a:ext uri="{FF2B5EF4-FFF2-40B4-BE49-F238E27FC236}">
              <a16:creationId xmlns:a16="http://schemas.microsoft.com/office/drawing/2014/main" id="{7304CB56-7A24-4FBB-82CF-E54B1A4B719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3" name="直線コネクタ 412">
          <a:extLst>
            <a:ext uri="{FF2B5EF4-FFF2-40B4-BE49-F238E27FC236}">
              <a16:creationId xmlns:a16="http://schemas.microsoft.com/office/drawing/2014/main" id="{E51CC882-CB58-421D-880D-E32E879C690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4" name="テキスト ボックス 413">
          <a:extLst>
            <a:ext uri="{FF2B5EF4-FFF2-40B4-BE49-F238E27FC236}">
              <a16:creationId xmlns:a16="http://schemas.microsoft.com/office/drawing/2014/main" id="{EB8F4CDA-A2D6-4A15-B4D0-17798922C47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5" name="直線コネクタ 414">
          <a:extLst>
            <a:ext uri="{FF2B5EF4-FFF2-40B4-BE49-F238E27FC236}">
              <a16:creationId xmlns:a16="http://schemas.microsoft.com/office/drawing/2014/main" id="{CBE3AD33-59F1-4661-B0FE-E23ADCB62D1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6" name="テキスト ボックス 415">
          <a:extLst>
            <a:ext uri="{FF2B5EF4-FFF2-40B4-BE49-F238E27FC236}">
              <a16:creationId xmlns:a16="http://schemas.microsoft.com/office/drawing/2014/main" id="{5F837F6A-9DA2-46CD-87DC-F10E1CC7014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7" name="直線コネクタ 416">
          <a:extLst>
            <a:ext uri="{FF2B5EF4-FFF2-40B4-BE49-F238E27FC236}">
              <a16:creationId xmlns:a16="http://schemas.microsoft.com/office/drawing/2014/main" id="{7B814BE6-4520-4E41-822E-2A1A3F0D2B4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8" name="テキスト ボックス 417">
          <a:extLst>
            <a:ext uri="{FF2B5EF4-FFF2-40B4-BE49-F238E27FC236}">
              <a16:creationId xmlns:a16="http://schemas.microsoft.com/office/drawing/2014/main" id="{30CCD404-F719-4561-B8A4-E0FF0459336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a:extLst>
            <a:ext uri="{FF2B5EF4-FFF2-40B4-BE49-F238E27FC236}">
              <a16:creationId xmlns:a16="http://schemas.microsoft.com/office/drawing/2014/main" id="{83B19E82-DF70-436F-A7F4-F336E1D579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63830DB4-B04D-4441-BDE2-13E029F47A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保健センター・保健所】&#10;一人当たり面積グラフ枠">
          <a:extLst>
            <a:ext uri="{FF2B5EF4-FFF2-40B4-BE49-F238E27FC236}">
              <a16:creationId xmlns:a16="http://schemas.microsoft.com/office/drawing/2014/main" id="{E7E7BD84-6A8E-4578-8768-AFEBAC622E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22" name="直線コネクタ 421">
          <a:extLst>
            <a:ext uri="{FF2B5EF4-FFF2-40B4-BE49-F238E27FC236}">
              <a16:creationId xmlns:a16="http://schemas.microsoft.com/office/drawing/2014/main" id="{FFEE8E9C-ABF8-457E-9AE4-AA0008F1F487}"/>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23" name="【保健センター・保健所】&#10;一人当たり面積最小値テキスト">
          <a:extLst>
            <a:ext uri="{FF2B5EF4-FFF2-40B4-BE49-F238E27FC236}">
              <a16:creationId xmlns:a16="http://schemas.microsoft.com/office/drawing/2014/main" id="{3AFEAAC2-2BAD-43C1-950E-1FF8E9B7A254}"/>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24" name="直線コネクタ 423">
          <a:extLst>
            <a:ext uri="{FF2B5EF4-FFF2-40B4-BE49-F238E27FC236}">
              <a16:creationId xmlns:a16="http://schemas.microsoft.com/office/drawing/2014/main" id="{8D331108-1DA7-4F72-ABBB-3CAC47B134AC}"/>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25" name="【保健センター・保健所】&#10;一人当たり面積最大値テキスト">
          <a:extLst>
            <a:ext uri="{FF2B5EF4-FFF2-40B4-BE49-F238E27FC236}">
              <a16:creationId xmlns:a16="http://schemas.microsoft.com/office/drawing/2014/main" id="{5BC665B0-1C1F-424F-821A-CA2E31DFBD45}"/>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26" name="直線コネクタ 425">
          <a:extLst>
            <a:ext uri="{FF2B5EF4-FFF2-40B4-BE49-F238E27FC236}">
              <a16:creationId xmlns:a16="http://schemas.microsoft.com/office/drawing/2014/main" id="{E74B2616-FD96-4366-A6E6-A3A1A5C6F3F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27" name="【保健センター・保健所】&#10;一人当たり面積平均値テキスト">
          <a:extLst>
            <a:ext uri="{FF2B5EF4-FFF2-40B4-BE49-F238E27FC236}">
              <a16:creationId xmlns:a16="http://schemas.microsoft.com/office/drawing/2014/main" id="{44FDFA7B-277C-4D34-8FEE-DAE578666231}"/>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28" name="フローチャート: 判断 427">
          <a:extLst>
            <a:ext uri="{FF2B5EF4-FFF2-40B4-BE49-F238E27FC236}">
              <a16:creationId xmlns:a16="http://schemas.microsoft.com/office/drawing/2014/main" id="{4CE8AF20-C3AE-4CB5-A1AE-839F2E1DB6DF}"/>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29" name="フローチャート: 判断 428">
          <a:extLst>
            <a:ext uri="{FF2B5EF4-FFF2-40B4-BE49-F238E27FC236}">
              <a16:creationId xmlns:a16="http://schemas.microsoft.com/office/drawing/2014/main" id="{249F1488-E8E2-4DA1-9C4A-528DB554E95D}"/>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30" name="n_1aveValue【保健センター・保健所】&#10;一人当たり面積">
          <a:extLst>
            <a:ext uri="{FF2B5EF4-FFF2-40B4-BE49-F238E27FC236}">
              <a16:creationId xmlns:a16="http://schemas.microsoft.com/office/drawing/2014/main" id="{19F41415-0E4B-4D02-9C45-1EE8745FDCB8}"/>
            </a:ext>
          </a:extLst>
        </xdr:cNvPr>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31" name="フローチャート: 判断 430">
          <a:extLst>
            <a:ext uri="{FF2B5EF4-FFF2-40B4-BE49-F238E27FC236}">
              <a16:creationId xmlns:a16="http://schemas.microsoft.com/office/drawing/2014/main" id="{1F0E6A2A-CB86-469B-AD25-D7690992B235}"/>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32" name="n_2aveValue【保健センター・保健所】&#10;一人当たり面積">
          <a:extLst>
            <a:ext uri="{FF2B5EF4-FFF2-40B4-BE49-F238E27FC236}">
              <a16:creationId xmlns:a16="http://schemas.microsoft.com/office/drawing/2014/main" id="{FCE8A9D9-12B1-4B54-936F-74F31781D8EB}"/>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33" name="フローチャート: 判断 432">
          <a:extLst>
            <a:ext uri="{FF2B5EF4-FFF2-40B4-BE49-F238E27FC236}">
              <a16:creationId xmlns:a16="http://schemas.microsoft.com/office/drawing/2014/main" id="{210DF44F-6CC4-4623-969E-68F88AAA383E}"/>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34" name="n_3aveValue【保健センター・保健所】&#10;一人当たり面積">
          <a:extLst>
            <a:ext uri="{FF2B5EF4-FFF2-40B4-BE49-F238E27FC236}">
              <a16:creationId xmlns:a16="http://schemas.microsoft.com/office/drawing/2014/main" id="{1D618E0D-6304-4E64-933D-4863924A6633}"/>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4E6BEB05-6711-4029-BBA5-D783F8A1168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1E9CC096-E0A2-432A-A2D0-5D69EB005B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E6F93EEE-EA85-4472-B8C9-234ED68705A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2A580BF3-7FD9-4B68-87ED-5CD571BE1A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A2DE3350-7951-477D-B897-99979462C2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440" name="楕円 439">
          <a:extLst>
            <a:ext uri="{FF2B5EF4-FFF2-40B4-BE49-F238E27FC236}">
              <a16:creationId xmlns:a16="http://schemas.microsoft.com/office/drawing/2014/main" id="{F1219997-F1A8-45E2-942C-2336F76539F9}"/>
            </a:ext>
          </a:extLst>
        </xdr:cNvPr>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126509</xdr:rowOff>
    </xdr:from>
    <xdr:ext cx="469744" cy="259045"/>
    <xdr:sp macro="" textlink="">
      <xdr:nvSpPr>
        <xdr:cNvPr id="441" name="【保健センター・保健所】&#10;一人当たり面積該当値テキスト">
          <a:extLst>
            <a:ext uri="{FF2B5EF4-FFF2-40B4-BE49-F238E27FC236}">
              <a16:creationId xmlns:a16="http://schemas.microsoft.com/office/drawing/2014/main" id="{70075C33-0A16-40D6-B54F-EFAF3A38D449}"/>
            </a:ext>
          </a:extLst>
        </xdr:cNvPr>
        <xdr:cNvSpPr txBox="1"/>
      </xdr:nvSpPr>
      <xdr:spPr>
        <a:xfrm>
          <a:off x="221996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148082</xdr:rowOff>
    </xdr:from>
    <xdr:to>
      <xdr:col>112</xdr:col>
      <xdr:colOff>38100</xdr:colOff>
      <xdr:row>62</xdr:row>
      <xdr:rowOff>78232</xdr:rowOff>
    </xdr:to>
    <xdr:sp macro="" textlink="">
      <xdr:nvSpPr>
        <xdr:cNvPr id="442" name="楕円 441">
          <a:extLst>
            <a:ext uri="{FF2B5EF4-FFF2-40B4-BE49-F238E27FC236}">
              <a16:creationId xmlns:a16="http://schemas.microsoft.com/office/drawing/2014/main" id="{D8CC5C1D-FEAC-44C5-9518-55A99C694118}"/>
            </a:ext>
          </a:extLst>
        </xdr:cNvPr>
        <xdr:cNvSpPr/>
      </xdr:nvSpPr>
      <xdr:spPr>
        <a:xfrm>
          <a:off x="2127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27432</xdr:rowOff>
    </xdr:to>
    <xdr:cxnSp macro="">
      <xdr:nvCxnSpPr>
        <xdr:cNvPr id="443" name="直線コネクタ 442">
          <a:extLst>
            <a:ext uri="{FF2B5EF4-FFF2-40B4-BE49-F238E27FC236}">
              <a16:creationId xmlns:a16="http://schemas.microsoft.com/office/drawing/2014/main" id="{7A7A1663-21C5-4305-A398-91C27E23B358}"/>
            </a:ext>
          </a:extLst>
        </xdr:cNvPr>
        <xdr:cNvCxnSpPr/>
      </xdr:nvCxnSpPr>
      <xdr:spPr>
        <a:xfrm>
          <a:off x="21323300" y="10657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152654</xdr:rowOff>
    </xdr:from>
    <xdr:to>
      <xdr:col>107</xdr:col>
      <xdr:colOff>101600</xdr:colOff>
      <xdr:row>62</xdr:row>
      <xdr:rowOff>82804</xdr:rowOff>
    </xdr:to>
    <xdr:sp macro="" textlink="">
      <xdr:nvSpPr>
        <xdr:cNvPr id="444" name="楕円 443">
          <a:extLst>
            <a:ext uri="{FF2B5EF4-FFF2-40B4-BE49-F238E27FC236}">
              <a16:creationId xmlns:a16="http://schemas.microsoft.com/office/drawing/2014/main" id="{1ED969EE-9332-4BD8-982D-E9A13B80E34F}"/>
            </a:ext>
          </a:extLst>
        </xdr:cNvPr>
        <xdr:cNvSpPr/>
      </xdr:nvSpPr>
      <xdr:spPr>
        <a:xfrm>
          <a:off x="20383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27432</xdr:rowOff>
    </xdr:from>
    <xdr:to>
      <xdr:col>111</xdr:col>
      <xdr:colOff>177800</xdr:colOff>
      <xdr:row>62</xdr:row>
      <xdr:rowOff>32004</xdr:rowOff>
    </xdr:to>
    <xdr:cxnSp macro="">
      <xdr:nvCxnSpPr>
        <xdr:cNvPr id="445" name="直線コネクタ 444">
          <a:extLst>
            <a:ext uri="{FF2B5EF4-FFF2-40B4-BE49-F238E27FC236}">
              <a16:creationId xmlns:a16="http://schemas.microsoft.com/office/drawing/2014/main" id="{63708206-A2F1-42E3-B0E7-DA6375DE39E1}"/>
            </a:ext>
          </a:extLst>
        </xdr:cNvPr>
        <xdr:cNvCxnSpPr/>
      </xdr:nvCxnSpPr>
      <xdr:spPr>
        <a:xfrm flipV="1">
          <a:off x="20434300" y="1065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69359</xdr:rowOff>
    </xdr:from>
    <xdr:ext cx="469744" cy="259045"/>
    <xdr:sp macro="" textlink="">
      <xdr:nvSpPr>
        <xdr:cNvPr id="446" name="n_1mainValue【保健センター・保健所】&#10;一人当たり面積">
          <a:extLst>
            <a:ext uri="{FF2B5EF4-FFF2-40B4-BE49-F238E27FC236}">
              <a16:creationId xmlns:a16="http://schemas.microsoft.com/office/drawing/2014/main" id="{DE4A2590-20F6-4810-BCB1-AF4BB3A7C903}"/>
            </a:ext>
          </a:extLst>
        </xdr:cNvPr>
        <xdr:cNvSpPr txBox="1"/>
      </xdr:nvSpPr>
      <xdr:spPr>
        <a:xfrm>
          <a:off x="21075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447" name="n_2mainValue【保健センター・保健所】&#10;一人当たり面積">
          <a:extLst>
            <a:ext uri="{FF2B5EF4-FFF2-40B4-BE49-F238E27FC236}">
              <a16:creationId xmlns:a16="http://schemas.microsoft.com/office/drawing/2014/main" id="{7FA77593-EFAF-47F4-817F-09CDE679C7ED}"/>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8" name="正方形/長方形 447">
          <a:extLst>
            <a:ext uri="{FF2B5EF4-FFF2-40B4-BE49-F238E27FC236}">
              <a16:creationId xmlns:a16="http://schemas.microsoft.com/office/drawing/2014/main" id="{217F8C61-B67A-4035-90EE-11A6128DFD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9" name="正方形/長方形 448">
          <a:extLst>
            <a:ext uri="{FF2B5EF4-FFF2-40B4-BE49-F238E27FC236}">
              <a16:creationId xmlns:a16="http://schemas.microsoft.com/office/drawing/2014/main" id="{EB15C1A7-C544-415F-A399-FC0D75AF8E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0" name="正方形/長方形 449">
          <a:extLst>
            <a:ext uri="{FF2B5EF4-FFF2-40B4-BE49-F238E27FC236}">
              <a16:creationId xmlns:a16="http://schemas.microsoft.com/office/drawing/2014/main" id="{3E98D62D-DC2F-49A4-BC3C-CE250CC48F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1" name="正方形/長方形 450">
          <a:extLst>
            <a:ext uri="{FF2B5EF4-FFF2-40B4-BE49-F238E27FC236}">
              <a16:creationId xmlns:a16="http://schemas.microsoft.com/office/drawing/2014/main" id="{0530B92D-CFDA-4FE0-971D-565FD72087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2" name="正方形/長方形 451">
          <a:extLst>
            <a:ext uri="{FF2B5EF4-FFF2-40B4-BE49-F238E27FC236}">
              <a16:creationId xmlns:a16="http://schemas.microsoft.com/office/drawing/2014/main" id="{13C8B759-48A3-4FC8-ABD5-974F9959F1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3" name="正方形/長方形 452">
          <a:extLst>
            <a:ext uri="{FF2B5EF4-FFF2-40B4-BE49-F238E27FC236}">
              <a16:creationId xmlns:a16="http://schemas.microsoft.com/office/drawing/2014/main" id="{F0CAF19E-B2F9-4831-9206-FFD4BE9819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4" name="正方形/長方形 453">
          <a:extLst>
            <a:ext uri="{FF2B5EF4-FFF2-40B4-BE49-F238E27FC236}">
              <a16:creationId xmlns:a16="http://schemas.microsoft.com/office/drawing/2014/main" id="{F77FF233-DF12-40D0-9F6F-03EC8AA52F1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正方形/長方形 454">
          <a:extLst>
            <a:ext uri="{FF2B5EF4-FFF2-40B4-BE49-F238E27FC236}">
              <a16:creationId xmlns:a16="http://schemas.microsoft.com/office/drawing/2014/main" id="{D727653B-59E8-4A2B-8461-384239F5E5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6" name="テキスト ボックス 455">
          <a:extLst>
            <a:ext uri="{FF2B5EF4-FFF2-40B4-BE49-F238E27FC236}">
              <a16:creationId xmlns:a16="http://schemas.microsoft.com/office/drawing/2014/main" id="{95C58332-A2E6-4247-9B1F-DE9BCB77C9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7" name="直線コネクタ 456">
          <a:extLst>
            <a:ext uri="{FF2B5EF4-FFF2-40B4-BE49-F238E27FC236}">
              <a16:creationId xmlns:a16="http://schemas.microsoft.com/office/drawing/2014/main" id="{14EE38B7-EE4B-456D-9D72-FAFD7FAA3DE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8" name="直線コネクタ 457">
          <a:extLst>
            <a:ext uri="{FF2B5EF4-FFF2-40B4-BE49-F238E27FC236}">
              <a16:creationId xmlns:a16="http://schemas.microsoft.com/office/drawing/2014/main" id="{BE967A4E-FA4E-498E-A72D-84E0514CF87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9" name="テキスト ボックス 458">
          <a:extLst>
            <a:ext uri="{FF2B5EF4-FFF2-40B4-BE49-F238E27FC236}">
              <a16:creationId xmlns:a16="http://schemas.microsoft.com/office/drawing/2014/main" id="{EAAD089A-9ED5-42F6-8DE7-CE5C29B7C8D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0" name="直線コネクタ 459">
          <a:extLst>
            <a:ext uri="{FF2B5EF4-FFF2-40B4-BE49-F238E27FC236}">
              <a16:creationId xmlns:a16="http://schemas.microsoft.com/office/drawing/2014/main" id="{4B0E46D3-B3E4-4891-B6CA-0234BC44736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1" name="テキスト ボックス 460">
          <a:extLst>
            <a:ext uri="{FF2B5EF4-FFF2-40B4-BE49-F238E27FC236}">
              <a16:creationId xmlns:a16="http://schemas.microsoft.com/office/drawing/2014/main" id="{20C0959D-5751-4755-803D-872EB8BD2D4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2" name="直線コネクタ 461">
          <a:extLst>
            <a:ext uri="{FF2B5EF4-FFF2-40B4-BE49-F238E27FC236}">
              <a16:creationId xmlns:a16="http://schemas.microsoft.com/office/drawing/2014/main" id="{C88B09B3-1B73-461A-862B-51C5923F32C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3" name="テキスト ボックス 462">
          <a:extLst>
            <a:ext uri="{FF2B5EF4-FFF2-40B4-BE49-F238E27FC236}">
              <a16:creationId xmlns:a16="http://schemas.microsoft.com/office/drawing/2014/main" id="{6005BD53-88CA-472B-8059-51A4B95AA1D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4" name="直線コネクタ 463">
          <a:extLst>
            <a:ext uri="{FF2B5EF4-FFF2-40B4-BE49-F238E27FC236}">
              <a16:creationId xmlns:a16="http://schemas.microsoft.com/office/drawing/2014/main" id="{0367352A-11C9-41FC-B2C4-25082AA24AE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5" name="テキスト ボックス 464">
          <a:extLst>
            <a:ext uri="{FF2B5EF4-FFF2-40B4-BE49-F238E27FC236}">
              <a16:creationId xmlns:a16="http://schemas.microsoft.com/office/drawing/2014/main" id="{2C93DFEF-60E7-4AD0-8566-F57AD745B3C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6" name="直線コネクタ 465">
          <a:extLst>
            <a:ext uri="{FF2B5EF4-FFF2-40B4-BE49-F238E27FC236}">
              <a16:creationId xmlns:a16="http://schemas.microsoft.com/office/drawing/2014/main" id="{9574BFF6-26B2-46EE-A7B3-6E04531B6E2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7" name="テキスト ボックス 466">
          <a:extLst>
            <a:ext uri="{FF2B5EF4-FFF2-40B4-BE49-F238E27FC236}">
              <a16:creationId xmlns:a16="http://schemas.microsoft.com/office/drawing/2014/main" id="{1C8C2CE9-4561-4CD6-A2B4-4367F2A0552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8" name="直線コネクタ 467">
          <a:extLst>
            <a:ext uri="{FF2B5EF4-FFF2-40B4-BE49-F238E27FC236}">
              <a16:creationId xmlns:a16="http://schemas.microsoft.com/office/drawing/2014/main" id="{0DD503FD-EBC2-472B-A33B-C067D4C4EBF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9" name="テキスト ボックス 468">
          <a:extLst>
            <a:ext uri="{FF2B5EF4-FFF2-40B4-BE49-F238E27FC236}">
              <a16:creationId xmlns:a16="http://schemas.microsoft.com/office/drawing/2014/main" id="{24390E67-B5D7-4A46-8B4E-0E0A8578513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0" name="直線コネクタ 469">
          <a:extLst>
            <a:ext uri="{FF2B5EF4-FFF2-40B4-BE49-F238E27FC236}">
              <a16:creationId xmlns:a16="http://schemas.microsoft.com/office/drawing/2014/main" id="{DF6F414B-2A22-4D4C-A755-0CD21CF4DC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1" name="テキスト ボックス 470">
          <a:extLst>
            <a:ext uri="{FF2B5EF4-FFF2-40B4-BE49-F238E27FC236}">
              <a16:creationId xmlns:a16="http://schemas.microsoft.com/office/drawing/2014/main" id="{5DCCF76F-C8C7-4634-9AD5-B054D93A856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2" name="【消防施設】&#10;有形固定資産減価償却率グラフ枠">
          <a:extLst>
            <a:ext uri="{FF2B5EF4-FFF2-40B4-BE49-F238E27FC236}">
              <a16:creationId xmlns:a16="http://schemas.microsoft.com/office/drawing/2014/main" id="{BF4F4A24-7B98-4440-B141-88B16C3CE9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73" name="直線コネクタ 472">
          <a:extLst>
            <a:ext uri="{FF2B5EF4-FFF2-40B4-BE49-F238E27FC236}">
              <a16:creationId xmlns:a16="http://schemas.microsoft.com/office/drawing/2014/main" id="{3AC62CD7-C589-4C8E-A4F1-273163C3CE81}"/>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74" name="【消防施設】&#10;有形固定資産減価償却率最小値テキスト">
          <a:extLst>
            <a:ext uri="{FF2B5EF4-FFF2-40B4-BE49-F238E27FC236}">
              <a16:creationId xmlns:a16="http://schemas.microsoft.com/office/drawing/2014/main" id="{782B43C2-B6ED-4C01-967A-71897516F97B}"/>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75" name="直線コネクタ 474">
          <a:extLst>
            <a:ext uri="{FF2B5EF4-FFF2-40B4-BE49-F238E27FC236}">
              <a16:creationId xmlns:a16="http://schemas.microsoft.com/office/drawing/2014/main" id="{EF4736D3-C992-45A4-810B-043A904363E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6" name="【消防施設】&#10;有形固定資産減価償却率最大値テキスト">
          <a:extLst>
            <a:ext uri="{FF2B5EF4-FFF2-40B4-BE49-F238E27FC236}">
              <a16:creationId xmlns:a16="http://schemas.microsoft.com/office/drawing/2014/main" id="{0CC0C935-B090-42AD-BDF2-A51A761F421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7" name="直線コネクタ 476">
          <a:extLst>
            <a:ext uri="{FF2B5EF4-FFF2-40B4-BE49-F238E27FC236}">
              <a16:creationId xmlns:a16="http://schemas.microsoft.com/office/drawing/2014/main" id="{DB88B8B1-CFFC-4D5B-8987-95DF9C7E775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78" name="【消防施設】&#10;有形固定資産減価償却率平均値テキスト">
          <a:extLst>
            <a:ext uri="{FF2B5EF4-FFF2-40B4-BE49-F238E27FC236}">
              <a16:creationId xmlns:a16="http://schemas.microsoft.com/office/drawing/2014/main" id="{F998C61E-F572-45D0-B76C-BEF00A9F90FA}"/>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79" name="フローチャート: 判断 478">
          <a:extLst>
            <a:ext uri="{FF2B5EF4-FFF2-40B4-BE49-F238E27FC236}">
              <a16:creationId xmlns:a16="http://schemas.microsoft.com/office/drawing/2014/main" id="{6BB2645E-8FAC-4D4E-94D7-1ACED90FF892}"/>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80" name="フローチャート: 判断 479">
          <a:extLst>
            <a:ext uri="{FF2B5EF4-FFF2-40B4-BE49-F238E27FC236}">
              <a16:creationId xmlns:a16="http://schemas.microsoft.com/office/drawing/2014/main" id="{A32474FE-CA28-43D3-AE15-771D38440974}"/>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81" name="n_1aveValue【消防施設】&#10;有形固定資産減価償却率">
          <a:extLst>
            <a:ext uri="{FF2B5EF4-FFF2-40B4-BE49-F238E27FC236}">
              <a16:creationId xmlns:a16="http://schemas.microsoft.com/office/drawing/2014/main" id="{6F9B408E-51BB-4370-BAA9-8F1ADF7A921E}"/>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82" name="フローチャート: 判断 481">
          <a:extLst>
            <a:ext uri="{FF2B5EF4-FFF2-40B4-BE49-F238E27FC236}">
              <a16:creationId xmlns:a16="http://schemas.microsoft.com/office/drawing/2014/main" id="{F57E074F-556F-46C3-8BD7-62D0D7CF8D2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483" name="n_2aveValue【消防施設】&#10;有形固定資産減価償却率">
          <a:extLst>
            <a:ext uri="{FF2B5EF4-FFF2-40B4-BE49-F238E27FC236}">
              <a16:creationId xmlns:a16="http://schemas.microsoft.com/office/drawing/2014/main" id="{8916A38A-DB24-470C-B4F7-F91F77442309}"/>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84" name="フローチャート: 判断 483">
          <a:extLst>
            <a:ext uri="{FF2B5EF4-FFF2-40B4-BE49-F238E27FC236}">
              <a16:creationId xmlns:a16="http://schemas.microsoft.com/office/drawing/2014/main" id="{2D793449-0410-4256-AC30-76854863162C}"/>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85" name="n_3aveValue【消防施設】&#10;有形固定資産減価償却率">
          <a:extLst>
            <a:ext uri="{FF2B5EF4-FFF2-40B4-BE49-F238E27FC236}">
              <a16:creationId xmlns:a16="http://schemas.microsoft.com/office/drawing/2014/main" id="{381E4E41-513A-4507-A922-401DA8AC896C}"/>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575FBFBA-2FFA-4BB4-8E66-B71D324D0E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7977D373-0FB4-44D1-AF54-1177ACDD8DA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9E6FC872-CBF0-4DDF-9C74-DDB46B0079E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DBF716B4-0F6B-456B-B2A3-C72D5B5817B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F87C9082-2476-4C15-A0E4-5EAF29F4F88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491" name="楕円 490">
          <a:extLst>
            <a:ext uri="{FF2B5EF4-FFF2-40B4-BE49-F238E27FC236}">
              <a16:creationId xmlns:a16="http://schemas.microsoft.com/office/drawing/2014/main" id="{1CD3E662-2A2A-40B0-B6BF-B93BD3726212}"/>
            </a:ext>
          </a:extLst>
        </xdr:cNvPr>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68597</xdr:rowOff>
    </xdr:from>
    <xdr:ext cx="405111" cy="259045"/>
    <xdr:sp macro="" textlink="">
      <xdr:nvSpPr>
        <xdr:cNvPr id="492" name="【消防施設】&#10;有形固定資産減価償却率該当値テキスト">
          <a:extLst>
            <a:ext uri="{FF2B5EF4-FFF2-40B4-BE49-F238E27FC236}">
              <a16:creationId xmlns:a16="http://schemas.microsoft.com/office/drawing/2014/main" id="{DB3E82C0-C6B8-445E-B02E-4C99C560701B}"/>
            </a:ext>
          </a:extLst>
        </xdr:cNvPr>
        <xdr:cNvSpPr txBox="1"/>
      </xdr:nvSpPr>
      <xdr:spPr>
        <a:xfrm>
          <a:off x="16357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493" name="楕円 492">
          <a:extLst>
            <a:ext uri="{FF2B5EF4-FFF2-40B4-BE49-F238E27FC236}">
              <a16:creationId xmlns:a16="http://schemas.microsoft.com/office/drawing/2014/main" id="{E72462E6-EF19-444F-97EE-5E1F7F6670CF}"/>
            </a:ext>
          </a:extLst>
        </xdr:cNvPr>
        <xdr:cNvSpPr/>
      </xdr:nvSpPr>
      <xdr:spPr>
        <a:xfrm>
          <a:off x="15430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78921</xdr:rowOff>
    </xdr:to>
    <xdr:cxnSp macro="">
      <xdr:nvCxnSpPr>
        <xdr:cNvPr id="494" name="直線コネクタ 493">
          <a:extLst>
            <a:ext uri="{FF2B5EF4-FFF2-40B4-BE49-F238E27FC236}">
              <a16:creationId xmlns:a16="http://schemas.microsoft.com/office/drawing/2014/main" id="{D32DF5D6-168B-468F-9002-CC129EDCBF3B}"/>
            </a:ext>
          </a:extLst>
        </xdr:cNvPr>
        <xdr:cNvCxnSpPr/>
      </xdr:nvCxnSpPr>
      <xdr:spPr>
        <a:xfrm flipV="1">
          <a:off x="15481300" y="14199870"/>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163649</xdr:rowOff>
    </xdr:from>
    <xdr:to>
      <xdr:col>76</xdr:col>
      <xdr:colOff>165100</xdr:colOff>
      <xdr:row>83</xdr:row>
      <xdr:rowOff>93799</xdr:rowOff>
    </xdr:to>
    <xdr:sp macro="" textlink="">
      <xdr:nvSpPr>
        <xdr:cNvPr id="495" name="楕円 494">
          <a:extLst>
            <a:ext uri="{FF2B5EF4-FFF2-40B4-BE49-F238E27FC236}">
              <a16:creationId xmlns:a16="http://schemas.microsoft.com/office/drawing/2014/main" id="{8BF4919E-BBA7-425C-86AA-2CF4D83BAAF3}"/>
            </a:ext>
          </a:extLst>
        </xdr:cNvPr>
        <xdr:cNvSpPr/>
      </xdr:nvSpPr>
      <xdr:spPr>
        <a:xfrm>
          <a:off x="14541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42999</xdr:rowOff>
    </xdr:from>
    <xdr:to>
      <xdr:col>81</xdr:col>
      <xdr:colOff>50800</xdr:colOff>
      <xdr:row>83</xdr:row>
      <xdr:rowOff>78921</xdr:rowOff>
    </xdr:to>
    <xdr:cxnSp macro="">
      <xdr:nvCxnSpPr>
        <xdr:cNvPr id="496" name="直線コネクタ 495">
          <a:extLst>
            <a:ext uri="{FF2B5EF4-FFF2-40B4-BE49-F238E27FC236}">
              <a16:creationId xmlns:a16="http://schemas.microsoft.com/office/drawing/2014/main" id="{4E5CAB0A-6977-46E8-B2DD-B0EC243C38FC}"/>
            </a:ext>
          </a:extLst>
        </xdr:cNvPr>
        <xdr:cNvCxnSpPr/>
      </xdr:nvCxnSpPr>
      <xdr:spPr>
        <a:xfrm>
          <a:off x="14592300" y="142733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97" name="n_1mainValue【消防施設】&#10;有形固定資産減価償却率">
          <a:extLst>
            <a:ext uri="{FF2B5EF4-FFF2-40B4-BE49-F238E27FC236}">
              <a16:creationId xmlns:a16="http://schemas.microsoft.com/office/drawing/2014/main" id="{3D87EB1E-8D22-42A2-8DF0-7F2B5007F62C}"/>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84926</xdr:rowOff>
    </xdr:from>
    <xdr:ext cx="405111" cy="259045"/>
    <xdr:sp macro="" textlink="">
      <xdr:nvSpPr>
        <xdr:cNvPr id="498" name="n_2mainValue【消防施設】&#10;有形固定資産減価償却率">
          <a:extLst>
            <a:ext uri="{FF2B5EF4-FFF2-40B4-BE49-F238E27FC236}">
              <a16:creationId xmlns:a16="http://schemas.microsoft.com/office/drawing/2014/main" id="{D75420C5-E16F-4E80-B995-8A18089C8C3D}"/>
            </a:ext>
          </a:extLst>
        </xdr:cNvPr>
        <xdr:cNvSpPr txBox="1"/>
      </xdr:nvSpPr>
      <xdr:spPr>
        <a:xfrm>
          <a:off x="14389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a:extLst>
            <a:ext uri="{FF2B5EF4-FFF2-40B4-BE49-F238E27FC236}">
              <a16:creationId xmlns:a16="http://schemas.microsoft.com/office/drawing/2014/main" id="{16812DE5-5769-444E-B1B9-C0BD904783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a:extLst>
            <a:ext uri="{FF2B5EF4-FFF2-40B4-BE49-F238E27FC236}">
              <a16:creationId xmlns:a16="http://schemas.microsoft.com/office/drawing/2014/main" id="{873CEF46-00C0-4592-8DCC-7CE450C2CF9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a:extLst>
            <a:ext uri="{FF2B5EF4-FFF2-40B4-BE49-F238E27FC236}">
              <a16:creationId xmlns:a16="http://schemas.microsoft.com/office/drawing/2014/main" id="{7896D717-1BDE-4FBF-8B07-2D0C17C4DE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a:extLst>
            <a:ext uri="{FF2B5EF4-FFF2-40B4-BE49-F238E27FC236}">
              <a16:creationId xmlns:a16="http://schemas.microsoft.com/office/drawing/2014/main" id="{77DB87BF-4576-4E89-BE5D-A1E877114D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a:extLst>
            <a:ext uri="{FF2B5EF4-FFF2-40B4-BE49-F238E27FC236}">
              <a16:creationId xmlns:a16="http://schemas.microsoft.com/office/drawing/2014/main" id="{573A2DE4-28BE-4646-BCB5-AFD80C0D36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a:extLst>
            <a:ext uri="{FF2B5EF4-FFF2-40B4-BE49-F238E27FC236}">
              <a16:creationId xmlns:a16="http://schemas.microsoft.com/office/drawing/2014/main" id="{077715E0-9EE9-4D71-9045-AF7B52D163D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a:extLst>
            <a:ext uri="{FF2B5EF4-FFF2-40B4-BE49-F238E27FC236}">
              <a16:creationId xmlns:a16="http://schemas.microsoft.com/office/drawing/2014/main" id="{29A1A9CC-0F6E-4034-9568-5EC898EFEF1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a:extLst>
            <a:ext uri="{FF2B5EF4-FFF2-40B4-BE49-F238E27FC236}">
              <a16:creationId xmlns:a16="http://schemas.microsoft.com/office/drawing/2014/main" id="{3134A8D1-42B8-4B97-8A86-E32155F3DDC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a:extLst>
            <a:ext uri="{FF2B5EF4-FFF2-40B4-BE49-F238E27FC236}">
              <a16:creationId xmlns:a16="http://schemas.microsoft.com/office/drawing/2014/main" id="{78C2B0D0-C9BC-40DC-A2D2-48CB394D417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a:extLst>
            <a:ext uri="{FF2B5EF4-FFF2-40B4-BE49-F238E27FC236}">
              <a16:creationId xmlns:a16="http://schemas.microsoft.com/office/drawing/2014/main" id="{7C194590-9A15-4FC8-85E2-4FB9ECB6F2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a:extLst>
            <a:ext uri="{FF2B5EF4-FFF2-40B4-BE49-F238E27FC236}">
              <a16:creationId xmlns:a16="http://schemas.microsoft.com/office/drawing/2014/main" id="{563CE590-8BAC-4680-ADCD-D1523CE850C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a:extLst>
            <a:ext uri="{FF2B5EF4-FFF2-40B4-BE49-F238E27FC236}">
              <a16:creationId xmlns:a16="http://schemas.microsoft.com/office/drawing/2014/main" id="{A87B5FD0-456E-4212-B482-5F0F7CC1070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a:extLst>
            <a:ext uri="{FF2B5EF4-FFF2-40B4-BE49-F238E27FC236}">
              <a16:creationId xmlns:a16="http://schemas.microsoft.com/office/drawing/2014/main" id="{B1FADBD0-8921-4853-B20F-0D48C5D8619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a:extLst>
            <a:ext uri="{FF2B5EF4-FFF2-40B4-BE49-F238E27FC236}">
              <a16:creationId xmlns:a16="http://schemas.microsoft.com/office/drawing/2014/main" id="{EA968E30-3046-4768-A443-A1DDCD67EB4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a:extLst>
            <a:ext uri="{FF2B5EF4-FFF2-40B4-BE49-F238E27FC236}">
              <a16:creationId xmlns:a16="http://schemas.microsoft.com/office/drawing/2014/main" id="{F79B8D1E-8627-4588-A12E-BC82FFC603C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a:extLst>
            <a:ext uri="{FF2B5EF4-FFF2-40B4-BE49-F238E27FC236}">
              <a16:creationId xmlns:a16="http://schemas.microsoft.com/office/drawing/2014/main" id="{DD50FE1B-851D-4EC9-937E-E6DCAFE0EA5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a:extLst>
            <a:ext uri="{FF2B5EF4-FFF2-40B4-BE49-F238E27FC236}">
              <a16:creationId xmlns:a16="http://schemas.microsoft.com/office/drawing/2014/main" id="{0B7A268C-A92A-4C7A-83E7-1C159DB36EA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a:extLst>
            <a:ext uri="{FF2B5EF4-FFF2-40B4-BE49-F238E27FC236}">
              <a16:creationId xmlns:a16="http://schemas.microsoft.com/office/drawing/2014/main" id="{6C3BD4A3-4195-45F4-A0EC-8654182E9DA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a:extLst>
            <a:ext uri="{FF2B5EF4-FFF2-40B4-BE49-F238E27FC236}">
              <a16:creationId xmlns:a16="http://schemas.microsoft.com/office/drawing/2014/main" id="{E9368FA7-92D4-4E3D-90F2-79D8EA3DEEB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a:extLst>
            <a:ext uri="{FF2B5EF4-FFF2-40B4-BE49-F238E27FC236}">
              <a16:creationId xmlns:a16="http://schemas.microsoft.com/office/drawing/2014/main" id="{DC10C8AA-0AC2-4473-AF34-17A9ACBF839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a:extLst>
            <a:ext uri="{FF2B5EF4-FFF2-40B4-BE49-F238E27FC236}">
              <a16:creationId xmlns:a16="http://schemas.microsoft.com/office/drawing/2014/main" id="{423593E7-E586-40D0-8EDB-A373FE0419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a:extLst>
            <a:ext uri="{FF2B5EF4-FFF2-40B4-BE49-F238E27FC236}">
              <a16:creationId xmlns:a16="http://schemas.microsoft.com/office/drawing/2014/main" id="{539BBA7C-9FBF-4A0C-8A85-35CACFA7FC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消防施設】&#10;一人当たり面積グラフ枠">
          <a:extLst>
            <a:ext uri="{FF2B5EF4-FFF2-40B4-BE49-F238E27FC236}">
              <a16:creationId xmlns:a16="http://schemas.microsoft.com/office/drawing/2014/main" id="{1F75EC47-7AE2-42D4-AD15-3989900FBE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22" name="直線コネクタ 521">
          <a:extLst>
            <a:ext uri="{FF2B5EF4-FFF2-40B4-BE49-F238E27FC236}">
              <a16:creationId xmlns:a16="http://schemas.microsoft.com/office/drawing/2014/main" id="{C1FA3B75-F693-491F-8C89-7A7E8744D47E}"/>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23" name="【消防施設】&#10;一人当たり面積最小値テキスト">
          <a:extLst>
            <a:ext uri="{FF2B5EF4-FFF2-40B4-BE49-F238E27FC236}">
              <a16:creationId xmlns:a16="http://schemas.microsoft.com/office/drawing/2014/main" id="{A44BA50E-0F4D-4BE6-9135-D4A6467C6E75}"/>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24" name="直線コネクタ 523">
          <a:extLst>
            <a:ext uri="{FF2B5EF4-FFF2-40B4-BE49-F238E27FC236}">
              <a16:creationId xmlns:a16="http://schemas.microsoft.com/office/drawing/2014/main" id="{071997AD-9404-4738-B9E6-5074C9EA4D66}"/>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25" name="【消防施設】&#10;一人当たり面積最大値テキスト">
          <a:extLst>
            <a:ext uri="{FF2B5EF4-FFF2-40B4-BE49-F238E27FC236}">
              <a16:creationId xmlns:a16="http://schemas.microsoft.com/office/drawing/2014/main" id="{5F45DA10-156F-48BD-8817-A23A50DCC97F}"/>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26" name="直線コネクタ 525">
          <a:extLst>
            <a:ext uri="{FF2B5EF4-FFF2-40B4-BE49-F238E27FC236}">
              <a16:creationId xmlns:a16="http://schemas.microsoft.com/office/drawing/2014/main" id="{55F765E5-39D3-4DC5-A4B1-3C4F9A4FA283}"/>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27" name="【消防施設】&#10;一人当たり面積平均値テキスト">
          <a:extLst>
            <a:ext uri="{FF2B5EF4-FFF2-40B4-BE49-F238E27FC236}">
              <a16:creationId xmlns:a16="http://schemas.microsoft.com/office/drawing/2014/main" id="{4F02BBFD-4B97-4987-8BA4-C479AE38BC9B}"/>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28" name="フローチャート: 判断 527">
          <a:extLst>
            <a:ext uri="{FF2B5EF4-FFF2-40B4-BE49-F238E27FC236}">
              <a16:creationId xmlns:a16="http://schemas.microsoft.com/office/drawing/2014/main" id="{CD789AA3-38D7-480F-AD6E-1B7A66E1A9E6}"/>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29" name="フローチャート: 判断 528">
          <a:extLst>
            <a:ext uri="{FF2B5EF4-FFF2-40B4-BE49-F238E27FC236}">
              <a16:creationId xmlns:a16="http://schemas.microsoft.com/office/drawing/2014/main" id="{2B21D10B-FFB0-41BE-B27D-D53187DE9842}"/>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30" name="n_1aveValue【消防施設】&#10;一人当たり面積">
          <a:extLst>
            <a:ext uri="{FF2B5EF4-FFF2-40B4-BE49-F238E27FC236}">
              <a16:creationId xmlns:a16="http://schemas.microsoft.com/office/drawing/2014/main" id="{677C7002-159D-4C79-BBFF-3FAF663C1894}"/>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31" name="フローチャート: 判断 530">
          <a:extLst>
            <a:ext uri="{FF2B5EF4-FFF2-40B4-BE49-F238E27FC236}">
              <a16:creationId xmlns:a16="http://schemas.microsoft.com/office/drawing/2014/main" id="{9BFD4B22-4848-4E7A-8F7B-AD19F05300FE}"/>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32" name="n_2aveValue【消防施設】&#10;一人当たり面積">
          <a:extLst>
            <a:ext uri="{FF2B5EF4-FFF2-40B4-BE49-F238E27FC236}">
              <a16:creationId xmlns:a16="http://schemas.microsoft.com/office/drawing/2014/main" id="{488D4813-EBAF-44D9-9EB1-42D6637DA826}"/>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33" name="フローチャート: 判断 532">
          <a:extLst>
            <a:ext uri="{FF2B5EF4-FFF2-40B4-BE49-F238E27FC236}">
              <a16:creationId xmlns:a16="http://schemas.microsoft.com/office/drawing/2014/main" id="{9B6649E1-3688-436A-8FC7-1CD8ED8A12F2}"/>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34" name="n_3aveValue【消防施設】&#10;一人当たり面積">
          <a:extLst>
            <a:ext uri="{FF2B5EF4-FFF2-40B4-BE49-F238E27FC236}">
              <a16:creationId xmlns:a16="http://schemas.microsoft.com/office/drawing/2014/main" id="{7B858B07-8D70-455A-B818-95A1D31DBF4A}"/>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7B3B66F3-F700-470D-BD94-736D71BD801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C4027507-AF7D-408F-BB85-A1003BACA42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42E08C7D-BD86-4991-B410-1BE0380461F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1BAF7DFE-408C-4359-A342-B06FD42AA71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49814655-8CC5-4E99-99FA-610BC62B79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168275</xdr:rowOff>
    </xdr:from>
    <xdr:to>
      <xdr:col>116</xdr:col>
      <xdr:colOff>114300</xdr:colOff>
      <xdr:row>85</xdr:row>
      <xdr:rowOff>98425</xdr:rowOff>
    </xdr:to>
    <xdr:sp macro="" textlink="">
      <xdr:nvSpPr>
        <xdr:cNvPr id="540" name="楕円 539">
          <a:extLst>
            <a:ext uri="{FF2B5EF4-FFF2-40B4-BE49-F238E27FC236}">
              <a16:creationId xmlns:a16="http://schemas.microsoft.com/office/drawing/2014/main" id="{6AD3027D-A112-4D94-8D70-F7D903BA4A31}"/>
            </a:ext>
          </a:extLst>
        </xdr:cNvPr>
        <xdr:cNvSpPr/>
      </xdr:nvSpPr>
      <xdr:spPr>
        <a:xfrm>
          <a:off x="22110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146702</xdr:rowOff>
    </xdr:from>
    <xdr:ext cx="469744" cy="259045"/>
    <xdr:sp macro="" textlink="">
      <xdr:nvSpPr>
        <xdr:cNvPr id="541" name="【消防施設】&#10;一人当たり面積該当値テキスト">
          <a:extLst>
            <a:ext uri="{FF2B5EF4-FFF2-40B4-BE49-F238E27FC236}">
              <a16:creationId xmlns:a16="http://schemas.microsoft.com/office/drawing/2014/main" id="{095F8664-A62E-4F0B-B7AA-01AD47E3BA6E}"/>
            </a:ext>
          </a:extLst>
        </xdr:cNvPr>
        <xdr:cNvSpPr txBox="1"/>
      </xdr:nvSpPr>
      <xdr:spPr>
        <a:xfrm>
          <a:off x="22199600"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542" name="楕円 541">
          <a:extLst>
            <a:ext uri="{FF2B5EF4-FFF2-40B4-BE49-F238E27FC236}">
              <a16:creationId xmlns:a16="http://schemas.microsoft.com/office/drawing/2014/main" id="{10DB932B-5C01-4B51-BC54-9C5D930BD08B}"/>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47625</xdr:rowOff>
    </xdr:from>
    <xdr:to>
      <xdr:col>116</xdr:col>
      <xdr:colOff>63500</xdr:colOff>
      <xdr:row>85</xdr:row>
      <xdr:rowOff>49530</xdr:rowOff>
    </xdr:to>
    <xdr:cxnSp macro="">
      <xdr:nvCxnSpPr>
        <xdr:cNvPr id="543" name="直線コネクタ 542">
          <a:extLst>
            <a:ext uri="{FF2B5EF4-FFF2-40B4-BE49-F238E27FC236}">
              <a16:creationId xmlns:a16="http://schemas.microsoft.com/office/drawing/2014/main" id="{4FB40A39-3899-4C86-B166-1489856CFC19}"/>
            </a:ext>
          </a:extLst>
        </xdr:cNvPr>
        <xdr:cNvCxnSpPr/>
      </xdr:nvCxnSpPr>
      <xdr:spPr>
        <a:xfrm flipV="1">
          <a:off x="21323300" y="146208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544" name="楕円 543">
          <a:extLst>
            <a:ext uri="{FF2B5EF4-FFF2-40B4-BE49-F238E27FC236}">
              <a16:creationId xmlns:a16="http://schemas.microsoft.com/office/drawing/2014/main" id="{722B284C-87F3-4197-B691-B3ACBA9340F1}"/>
            </a:ext>
          </a:extLst>
        </xdr:cNvPr>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53339</xdr:rowOff>
    </xdr:to>
    <xdr:cxnSp macro="">
      <xdr:nvCxnSpPr>
        <xdr:cNvPr id="545" name="直線コネクタ 544">
          <a:extLst>
            <a:ext uri="{FF2B5EF4-FFF2-40B4-BE49-F238E27FC236}">
              <a16:creationId xmlns:a16="http://schemas.microsoft.com/office/drawing/2014/main" id="{F591BCDD-0303-406D-8C66-7F0985F0155B}"/>
            </a:ext>
          </a:extLst>
        </xdr:cNvPr>
        <xdr:cNvCxnSpPr/>
      </xdr:nvCxnSpPr>
      <xdr:spPr>
        <a:xfrm flipV="1">
          <a:off x="20434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546" name="n_1mainValue【消防施設】&#10;一人当たり面積">
          <a:extLst>
            <a:ext uri="{FF2B5EF4-FFF2-40B4-BE49-F238E27FC236}">
              <a16:creationId xmlns:a16="http://schemas.microsoft.com/office/drawing/2014/main" id="{FA00A1B2-4D8F-4BCA-B896-258949BF1C48}"/>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95266</xdr:rowOff>
    </xdr:from>
    <xdr:ext cx="469744" cy="259045"/>
    <xdr:sp macro="" textlink="">
      <xdr:nvSpPr>
        <xdr:cNvPr id="547" name="n_2mainValue【消防施設】&#10;一人当たり面積">
          <a:extLst>
            <a:ext uri="{FF2B5EF4-FFF2-40B4-BE49-F238E27FC236}">
              <a16:creationId xmlns:a16="http://schemas.microsoft.com/office/drawing/2014/main" id="{AC692A80-0648-46D5-84B9-E98A075D7D95}"/>
            </a:ext>
          </a:extLst>
        </xdr:cNvPr>
        <xdr:cNvSpPr txBox="1"/>
      </xdr:nvSpPr>
      <xdr:spPr>
        <a:xfrm>
          <a:off x="20199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a:extLst>
            <a:ext uri="{FF2B5EF4-FFF2-40B4-BE49-F238E27FC236}">
              <a16:creationId xmlns:a16="http://schemas.microsoft.com/office/drawing/2014/main" id="{67125DE0-79C8-4135-A66F-113E7C2061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a:extLst>
            <a:ext uri="{FF2B5EF4-FFF2-40B4-BE49-F238E27FC236}">
              <a16:creationId xmlns:a16="http://schemas.microsoft.com/office/drawing/2014/main" id="{88DB3742-5D42-44B0-979A-77B9E8DEFE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a:extLst>
            <a:ext uri="{FF2B5EF4-FFF2-40B4-BE49-F238E27FC236}">
              <a16:creationId xmlns:a16="http://schemas.microsoft.com/office/drawing/2014/main" id="{91F3A002-140D-4F42-967E-E22B217E89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a:extLst>
            <a:ext uri="{FF2B5EF4-FFF2-40B4-BE49-F238E27FC236}">
              <a16:creationId xmlns:a16="http://schemas.microsoft.com/office/drawing/2014/main" id="{54E4E444-66BA-4D67-AB9E-17F14306CF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a:extLst>
            <a:ext uri="{FF2B5EF4-FFF2-40B4-BE49-F238E27FC236}">
              <a16:creationId xmlns:a16="http://schemas.microsoft.com/office/drawing/2014/main" id="{697001A5-B165-4A63-97B1-532B1D2073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a:extLst>
            <a:ext uri="{FF2B5EF4-FFF2-40B4-BE49-F238E27FC236}">
              <a16:creationId xmlns:a16="http://schemas.microsoft.com/office/drawing/2014/main" id="{015B6044-113E-48E8-B0BD-DE3D3A9D1F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a:extLst>
            <a:ext uri="{FF2B5EF4-FFF2-40B4-BE49-F238E27FC236}">
              <a16:creationId xmlns:a16="http://schemas.microsoft.com/office/drawing/2014/main" id="{CA03DE0C-CF8A-458F-9E2F-4156F1EEA4A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a:extLst>
            <a:ext uri="{FF2B5EF4-FFF2-40B4-BE49-F238E27FC236}">
              <a16:creationId xmlns:a16="http://schemas.microsoft.com/office/drawing/2014/main" id="{40E3C932-2C25-45BA-822C-19DE2DE328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a:extLst>
            <a:ext uri="{FF2B5EF4-FFF2-40B4-BE49-F238E27FC236}">
              <a16:creationId xmlns:a16="http://schemas.microsoft.com/office/drawing/2014/main" id="{8917D245-A7AB-473C-90EB-3A3A57861A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a:extLst>
            <a:ext uri="{FF2B5EF4-FFF2-40B4-BE49-F238E27FC236}">
              <a16:creationId xmlns:a16="http://schemas.microsoft.com/office/drawing/2014/main" id="{564B89A0-24C5-4969-8777-9093922248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58" name="直線コネクタ 557">
          <a:extLst>
            <a:ext uri="{FF2B5EF4-FFF2-40B4-BE49-F238E27FC236}">
              <a16:creationId xmlns:a16="http://schemas.microsoft.com/office/drawing/2014/main" id="{C852662B-B18D-4E46-A2DF-92AA4EA1CCB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59" name="テキスト ボックス 558">
          <a:extLst>
            <a:ext uri="{FF2B5EF4-FFF2-40B4-BE49-F238E27FC236}">
              <a16:creationId xmlns:a16="http://schemas.microsoft.com/office/drawing/2014/main" id="{0E42CCB4-6BFE-48C1-9F70-912FED9EBA66}"/>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0" name="直線コネクタ 559">
          <a:extLst>
            <a:ext uri="{FF2B5EF4-FFF2-40B4-BE49-F238E27FC236}">
              <a16:creationId xmlns:a16="http://schemas.microsoft.com/office/drawing/2014/main" id="{31271D58-3DE7-4246-9B24-53121150BF5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1" name="テキスト ボックス 560">
          <a:extLst>
            <a:ext uri="{FF2B5EF4-FFF2-40B4-BE49-F238E27FC236}">
              <a16:creationId xmlns:a16="http://schemas.microsoft.com/office/drawing/2014/main" id="{0E4E3BC1-2768-4098-A380-4291D25F51A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2" name="直線コネクタ 561">
          <a:extLst>
            <a:ext uri="{FF2B5EF4-FFF2-40B4-BE49-F238E27FC236}">
              <a16:creationId xmlns:a16="http://schemas.microsoft.com/office/drawing/2014/main" id="{4CD4742E-B00B-485F-A1AC-0654928FA94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3" name="テキスト ボックス 562">
          <a:extLst>
            <a:ext uri="{FF2B5EF4-FFF2-40B4-BE49-F238E27FC236}">
              <a16:creationId xmlns:a16="http://schemas.microsoft.com/office/drawing/2014/main" id="{D39D94F8-7564-4943-8CA5-E7FD8A57389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4" name="直線コネクタ 563">
          <a:extLst>
            <a:ext uri="{FF2B5EF4-FFF2-40B4-BE49-F238E27FC236}">
              <a16:creationId xmlns:a16="http://schemas.microsoft.com/office/drawing/2014/main" id="{74ADF300-D819-4ADA-AEDD-0E24C42000C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5" name="テキスト ボックス 564">
          <a:extLst>
            <a:ext uri="{FF2B5EF4-FFF2-40B4-BE49-F238E27FC236}">
              <a16:creationId xmlns:a16="http://schemas.microsoft.com/office/drawing/2014/main" id="{240AD294-DE4A-4EF2-A385-22896FF33C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6" name="直線コネクタ 565">
          <a:extLst>
            <a:ext uri="{FF2B5EF4-FFF2-40B4-BE49-F238E27FC236}">
              <a16:creationId xmlns:a16="http://schemas.microsoft.com/office/drawing/2014/main" id="{B747C1B8-4E11-4A9E-A7E8-AA37F6A2DAF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7" name="テキスト ボックス 566">
          <a:extLst>
            <a:ext uri="{FF2B5EF4-FFF2-40B4-BE49-F238E27FC236}">
              <a16:creationId xmlns:a16="http://schemas.microsoft.com/office/drawing/2014/main" id="{E539757A-8A81-4402-B220-048F9BBDF29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a:extLst>
            <a:ext uri="{FF2B5EF4-FFF2-40B4-BE49-F238E27FC236}">
              <a16:creationId xmlns:a16="http://schemas.microsoft.com/office/drawing/2014/main" id="{2CAE2CBA-AC0C-4839-B510-86C4466FA54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a:extLst>
            <a:ext uri="{FF2B5EF4-FFF2-40B4-BE49-F238E27FC236}">
              <a16:creationId xmlns:a16="http://schemas.microsoft.com/office/drawing/2014/main" id="{2FDB5D0E-8407-4BDF-AD74-22A8EE48480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a:extLst>
            <a:ext uri="{FF2B5EF4-FFF2-40B4-BE49-F238E27FC236}">
              <a16:creationId xmlns:a16="http://schemas.microsoft.com/office/drawing/2014/main" id="{F4ABDD0C-6F47-4EA5-BD83-2F373AD7A53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71" name="直線コネクタ 570">
          <a:extLst>
            <a:ext uri="{FF2B5EF4-FFF2-40B4-BE49-F238E27FC236}">
              <a16:creationId xmlns:a16="http://schemas.microsoft.com/office/drawing/2014/main" id="{B2F65220-566A-476B-850D-52C60F837077}"/>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72" name="【庁舎】&#10;有形固定資産減価償却率最小値テキスト">
          <a:extLst>
            <a:ext uri="{FF2B5EF4-FFF2-40B4-BE49-F238E27FC236}">
              <a16:creationId xmlns:a16="http://schemas.microsoft.com/office/drawing/2014/main" id="{67617C0D-8768-451F-8D18-62BCC1168C84}"/>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3" name="直線コネクタ 572">
          <a:extLst>
            <a:ext uri="{FF2B5EF4-FFF2-40B4-BE49-F238E27FC236}">
              <a16:creationId xmlns:a16="http://schemas.microsoft.com/office/drawing/2014/main" id="{F48329B7-AAF1-4549-9421-8F0F5D4053E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74" name="【庁舎】&#10;有形固定資産減価償却率最大値テキスト">
          <a:extLst>
            <a:ext uri="{FF2B5EF4-FFF2-40B4-BE49-F238E27FC236}">
              <a16:creationId xmlns:a16="http://schemas.microsoft.com/office/drawing/2014/main" id="{88D3835B-158E-4EBB-8CB1-A1561E4ED011}"/>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75" name="直線コネクタ 574">
          <a:extLst>
            <a:ext uri="{FF2B5EF4-FFF2-40B4-BE49-F238E27FC236}">
              <a16:creationId xmlns:a16="http://schemas.microsoft.com/office/drawing/2014/main" id="{9BA70B95-962D-462A-A03D-6C9847A792B4}"/>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76" name="【庁舎】&#10;有形固定資産減価償却率平均値テキスト">
          <a:extLst>
            <a:ext uri="{FF2B5EF4-FFF2-40B4-BE49-F238E27FC236}">
              <a16:creationId xmlns:a16="http://schemas.microsoft.com/office/drawing/2014/main" id="{211692C6-700F-45C2-83F7-0E16FC9C4114}"/>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77" name="フローチャート: 判断 576">
          <a:extLst>
            <a:ext uri="{FF2B5EF4-FFF2-40B4-BE49-F238E27FC236}">
              <a16:creationId xmlns:a16="http://schemas.microsoft.com/office/drawing/2014/main" id="{726F2EF9-F93A-4DD6-9438-178A54E729F5}"/>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78" name="フローチャート: 判断 577">
          <a:extLst>
            <a:ext uri="{FF2B5EF4-FFF2-40B4-BE49-F238E27FC236}">
              <a16:creationId xmlns:a16="http://schemas.microsoft.com/office/drawing/2014/main" id="{6D36151F-842F-4DFA-9A07-53CEC3BC0AE5}"/>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79" name="n_1aveValue【庁舎】&#10;有形固定資産減価償却率">
          <a:extLst>
            <a:ext uri="{FF2B5EF4-FFF2-40B4-BE49-F238E27FC236}">
              <a16:creationId xmlns:a16="http://schemas.microsoft.com/office/drawing/2014/main" id="{73CA5230-8ABB-4157-89DB-2C981774F17A}"/>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80" name="フローチャート: 判断 579">
          <a:extLst>
            <a:ext uri="{FF2B5EF4-FFF2-40B4-BE49-F238E27FC236}">
              <a16:creationId xmlns:a16="http://schemas.microsoft.com/office/drawing/2014/main" id="{4221365E-EB04-4801-B938-1DB3662ACFFA}"/>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581" name="n_2aveValue【庁舎】&#10;有形固定資産減価償却率">
          <a:extLst>
            <a:ext uri="{FF2B5EF4-FFF2-40B4-BE49-F238E27FC236}">
              <a16:creationId xmlns:a16="http://schemas.microsoft.com/office/drawing/2014/main" id="{35D7C7CD-34FC-4D05-A796-6B60CD466C1D}"/>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82" name="フローチャート: 判断 581">
          <a:extLst>
            <a:ext uri="{FF2B5EF4-FFF2-40B4-BE49-F238E27FC236}">
              <a16:creationId xmlns:a16="http://schemas.microsoft.com/office/drawing/2014/main" id="{7FC730A0-A86D-4CFF-84CB-C184D6604498}"/>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83" name="n_3aveValue【庁舎】&#10;有形固定資産減価償却率">
          <a:extLst>
            <a:ext uri="{FF2B5EF4-FFF2-40B4-BE49-F238E27FC236}">
              <a16:creationId xmlns:a16="http://schemas.microsoft.com/office/drawing/2014/main" id="{BB711096-AAC2-4AE4-AE86-9585E3F9FC7C}"/>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4C7B5C84-B91C-45F4-B1EA-0DF04E2AFD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9519C537-9044-492E-BE53-DAD6AEA791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A140E7CA-277B-4090-8914-9D0FEA9102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562B1D4E-F6AD-470C-9327-8D7C23C2B0A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93957B05-0695-4685-B3A2-DE3A21BA449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140970</xdr:rowOff>
    </xdr:from>
    <xdr:to>
      <xdr:col>85</xdr:col>
      <xdr:colOff>177800</xdr:colOff>
      <xdr:row>104</xdr:row>
      <xdr:rowOff>71120</xdr:rowOff>
    </xdr:to>
    <xdr:sp macro="" textlink="">
      <xdr:nvSpPr>
        <xdr:cNvPr id="589" name="楕円 588">
          <a:extLst>
            <a:ext uri="{FF2B5EF4-FFF2-40B4-BE49-F238E27FC236}">
              <a16:creationId xmlns:a16="http://schemas.microsoft.com/office/drawing/2014/main" id="{1B2C88BD-C650-4F3D-99AE-5B32B37EC2B5}"/>
            </a:ext>
          </a:extLst>
        </xdr:cNvPr>
        <xdr:cNvSpPr/>
      </xdr:nvSpPr>
      <xdr:spPr>
        <a:xfrm>
          <a:off x="16268700" y="178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163847</xdr:rowOff>
    </xdr:from>
    <xdr:ext cx="405111" cy="259045"/>
    <xdr:sp macro="" textlink="">
      <xdr:nvSpPr>
        <xdr:cNvPr id="590" name="【庁舎】&#10;有形固定資産減価償却率該当値テキスト">
          <a:extLst>
            <a:ext uri="{FF2B5EF4-FFF2-40B4-BE49-F238E27FC236}">
              <a16:creationId xmlns:a16="http://schemas.microsoft.com/office/drawing/2014/main" id="{CFC42410-F0F8-4E40-82F5-FD280A391361}"/>
            </a:ext>
          </a:extLst>
        </xdr:cNvPr>
        <xdr:cNvSpPr txBox="1"/>
      </xdr:nvSpPr>
      <xdr:spPr>
        <a:xfrm>
          <a:off x="16357600"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1270</xdr:rowOff>
    </xdr:from>
    <xdr:to>
      <xdr:col>81</xdr:col>
      <xdr:colOff>101600</xdr:colOff>
      <xdr:row>104</xdr:row>
      <xdr:rowOff>102870</xdr:rowOff>
    </xdr:to>
    <xdr:sp macro="" textlink="">
      <xdr:nvSpPr>
        <xdr:cNvPr id="591" name="楕円 590">
          <a:extLst>
            <a:ext uri="{FF2B5EF4-FFF2-40B4-BE49-F238E27FC236}">
              <a16:creationId xmlns:a16="http://schemas.microsoft.com/office/drawing/2014/main" id="{0B2980C6-ED3C-4E87-A6AF-21E7F0E83DAF}"/>
            </a:ext>
          </a:extLst>
        </xdr:cNvPr>
        <xdr:cNvSpPr/>
      </xdr:nvSpPr>
      <xdr:spPr>
        <a:xfrm>
          <a:off x="15430500" y="17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20320</xdr:rowOff>
    </xdr:from>
    <xdr:to>
      <xdr:col>85</xdr:col>
      <xdr:colOff>127000</xdr:colOff>
      <xdr:row>104</xdr:row>
      <xdr:rowOff>52070</xdr:rowOff>
    </xdr:to>
    <xdr:cxnSp macro="">
      <xdr:nvCxnSpPr>
        <xdr:cNvPr id="592" name="直線コネクタ 591">
          <a:extLst>
            <a:ext uri="{FF2B5EF4-FFF2-40B4-BE49-F238E27FC236}">
              <a16:creationId xmlns:a16="http://schemas.microsoft.com/office/drawing/2014/main" id="{57EE112B-216A-4BA9-ADD0-C6B7D9E78D39}"/>
            </a:ext>
          </a:extLst>
        </xdr:cNvPr>
        <xdr:cNvCxnSpPr/>
      </xdr:nvCxnSpPr>
      <xdr:spPr>
        <a:xfrm flipV="1">
          <a:off x="15481300" y="1785112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34289</xdr:rowOff>
    </xdr:from>
    <xdr:to>
      <xdr:col>76</xdr:col>
      <xdr:colOff>165100</xdr:colOff>
      <xdr:row>104</xdr:row>
      <xdr:rowOff>135889</xdr:rowOff>
    </xdr:to>
    <xdr:sp macro="" textlink="">
      <xdr:nvSpPr>
        <xdr:cNvPr id="593" name="楕円 592">
          <a:extLst>
            <a:ext uri="{FF2B5EF4-FFF2-40B4-BE49-F238E27FC236}">
              <a16:creationId xmlns:a16="http://schemas.microsoft.com/office/drawing/2014/main" id="{3F2C841B-EA65-4650-93E0-BA498B1EDCE8}"/>
            </a:ext>
          </a:extLst>
        </xdr:cNvPr>
        <xdr:cNvSpPr/>
      </xdr:nvSpPr>
      <xdr:spPr>
        <a:xfrm>
          <a:off x="14541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52070</xdr:rowOff>
    </xdr:from>
    <xdr:to>
      <xdr:col>81</xdr:col>
      <xdr:colOff>50800</xdr:colOff>
      <xdr:row>104</xdr:row>
      <xdr:rowOff>85089</xdr:rowOff>
    </xdr:to>
    <xdr:cxnSp macro="">
      <xdr:nvCxnSpPr>
        <xdr:cNvPr id="594" name="直線コネクタ 593">
          <a:extLst>
            <a:ext uri="{FF2B5EF4-FFF2-40B4-BE49-F238E27FC236}">
              <a16:creationId xmlns:a16="http://schemas.microsoft.com/office/drawing/2014/main" id="{C86029D3-BD52-4F35-9053-3C762988D892}"/>
            </a:ext>
          </a:extLst>
        </xdr:cNvPr>
        <xdr:cNvCxnSpPr/>
      </xdr:nvCxnSpPr>
      <xdr:spPr>
        <a:xfrm flipV="1">
          <a:off x="14592300" y="178828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119397</xdr:rowOff>
    </xdr:from>
    <xdr:ext cx="405111" cy="259045"/>
    <xdr:sp macro="" textlink="">
      <xdr:nvSpPr>
        <xdr:cNvPr id="595" name="n_1mainValue【庁舎】&#10;有形固定資産減価償却率">
          <a:extLst>
            <a:ext uri="{FF2B5EF4-FFF2-40B4-BE49-F238E27FC236}">
              <a16:creationId xmlns:a16="http://schemas.microsoft.com/office/drawing/2014/main" id="{7301AAFA-1D16-4821-9B11-3974D709FE9F}"/>
            </a:ext>
          </a:extLst>
        </xdr:cNvPr>
        <xdr:cNvSpPr txBox="1"/>
      </xdr:nvSpPr>
      <xdr:spPr>
        <a:xfrm>
          <a:off x="15266044" y="1760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152416</xdr:rowOff>
    </xdr:from>
    <xdr:ext cx="405111" cy="259045"/>
    <xdr:sp macro="" textlink="">
      <xdr:nvSpPr>
        <xdr:cNvPr id="596" name="n_2mainValue【庁舎】&#10;有形固定資産減価償却率">
          <a:extLst>
            <a:ext uri="{FF2B5EF4-FFF2-40B4-BE49-F238E27FC236}">
              <a16:creationId xmlns:a16="http://schemas.microsoft.com/office/drawing/2014/main" id="{CD1F7B35-3147-44F5-A815-F275FE2A0B8D}"/>
            </a:ext>
          </a:extLst>
        </xdr:cNvPr>
        <xdr:cNvSpPr txBox="1"/>
      </xdr:nvSpPr>
      <xdr:spPr>
        <a:xfrm>
          <a:off x="143897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02791CD3-5864-466C-BE4D-F397D8C14B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5604AF87-18AB-4838-A9F9-752326F878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D49E7042-5E7F-46C9-9F81-47900BF0D7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3B613A30-FDF1-4D85-92CD-771594A6EC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72D2E094-47ED-4227-96AA-A013338D61A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47942BF3-CE1C-467A-93FD-EE6FF18368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6A70EC8E-A964-4834-B15F-D8CF718640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EF57ACC9-95DF-46AE-9F77-686D3C76A9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8E9947E8-7155-4697-B17D-13B14C8D27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59BD2D9B-61BD-4398-BFB1-B897120F53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a:extLst>
            <a:ext uri="{FF2B5EF4-FFF2-40B4-BE49-F238E27FC236}">
              <a16:creationId xmlns:a16="http://schemas.microsoft.com/office/drawing/2014/main" id="{13541E83-E573-4DB0-A2AD-7594EB8A7E5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6646CD9B-DEFE-438D-ABDD-3BD1E6D59F4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a:extLst>
            <a:ext uri="{FF2B5EF4-FFF2-40B4-BE49-F238E27FC236}">
              <a16:creationId xmlns:a16="http://schemas.microsoft.com/office/drawing/2014/main" id="{BB922AEF-1591-456B-A7C4-FF93CC34E23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a:extLst>
            <a:ext uri="{FF2B5EF4-FFF2-40B4-BE49-F238E27FC236}">
              <a16:creationId xmlns:a16="http://schemas.microsoft.com/office/drawing/2014/main" id="{AEDF09B9-6602-469C-A04E-5FB2BB988F5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a:extLst>
            <a:ext uri="{FF2B5EF4-FFF2-40B4-BE49-F238E27FC236}">
              <a16:creationId xmlns:a16="http://schemas.microsoft.com/office/drawing/2014/main" id="{D88BEB65-17A4-4327-AA87-45B5DAB045E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a:extLst>
            <a:ext uri="{FF2B5EF4-FFF2-40B4-BE49-F238E27FC236}">
              <a16:creationId xmlns:a16="http://schemas.microsoft.com/office/drawing/2014/main" id="{618FFA6C-4CCE-4D7D-9908-1C253BD0A62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a:extLst>
            <a:ext uri="{FF2B5EF4-FFF2-40B4-BE49-F238E27FC236}">
              <a16:creationId xmlns:a16="http://schemas.microsoft.com/office/drawing/2014/main" id="{94B0E108-FE25-44CB-B382-F79C5D8042A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a:extLst>
            <a:ext uri="{FF2B5EF4-FFF2-40B4-BE49-F238E27FC236}">
              <a16:creationId xmlns:a16="http://schemas.microsoft.com/office/drawing/2014/main" id="{41EA8E76-3CF1-439C-A68E-3503F25675A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a:extLst>
            <a:ext uri="{FF2B5EF4-FFF2-40B4-BE49-F238E27FC236}">
              <a16:creationId xmlns:a16="http://schemas.microsoft.com/office/drawing/2014/main" id="{273A64E5-E1EC-4D4F-950E-825B48839AA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a:extLst>
            <a:ext uri="{FF2B5EF4-FFF2-40B4-BE49-F238E27FC236}">
              <a16:creationId xmlns:a16="http://schemas.microsoft.com/office/drawing/2014/main" id="{84899634-7C26-4ED2-94BC-C4E2DDE5E9E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a:extLst>
            <a:ext uri="{FF2B5EF4-FFF2-40B4-BE49-F238E27FC236}">
              <a16:creationId xmlns:a16="http://schemas.microsoft.com/office/drawing/2014/main" id="{9B29EEAC-3E08-47EC-BF9B-A8BCF3D50B3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8" name="テキスト ボックス 617">
          <a:extLst>
            <a:ext uri="{FF2B5EF4-FFF2-40B4-BE49-F238E27FC236}">
              <a16:creationId xmlns:a16="http://schemas.microsoft.com/office/drawing/2014/main" id="{26A60BEF-E62F-4579-83EB-BADEB0B81AC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85AED9BF-5EF0-4CF5-9855-9DA514F26D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0" name="テキスト ボックス 619">
          <a:extLst>
            <a:ext uri="{FF2B5EF4-FFF2-40B4-BE49-F238E27FC236}">
              <a16:creationId xmlns:a16="http://schemas.microsoft.com/office/drawing/2014/main" id="{D4610FFA-D2EE-48D6-811C-8C3A9BC3C66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5870AD94-0C50-41F7-B76B-54A2C5558D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22" name="直線コネクタ 621">
          <a:extLst>
            <a:ext uri="{FF2B5EF4-FFF2-40B4-BE49-F238E27FC236}">
              <a16:creationId xmlns:a16="http://schemas.microsoft.com/office/drawing/2014/main" id="{01CA2107-4D83-4F54-A48E-B7EC0E639306}"/>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23" name="【庁舎】&#10;一人当たり面積最小値テキスト">
          <a:extLst>
            <a:ext uri="{FF2B5EF4-FFF2-40B4-BE49-F238E27FC236}">
              <a16:creationId xmlns:a16="http://schemas.microsoft.com/office/drawing/2014/main" id="{4D2652DE-6D17-4486-96B5-3073D3A70B5B}"/>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24" name="直線コネクタ 623">
          <a:extLst>
            <a:ext uri="{FF2B5EF4-FFF2-40B4-BE49-F238E27FC236}">
              <a16:creationId xmlns:a16="http://schemas.microsoft.com/office/drawing/2014/main" id="{BFDE812A-5367-4AE3-86E5-1D10991F1D86}"/>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25" name="【庁舎】&#10;一人当たり面積最大値テキスト">
          <a:extLst>
            <a:ext uri="{FF2B5EF4-FFF2-40B4-BE49-F238E27FC236}">
              <a16:creationId xmlns:a16="http://schemas.microsoft.com/office/drawing/2014/main" id="{15B589A1-7407-424B-A01B-F478EEC5BFA9}"/>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26" name="直線コネクタ 625">
          <a:extLst>
            <a:ext uri="{FF2B5EF4-FFF2-40B4-BE49-F238E27FC236}">
              <a16:creationId xmlns:a16="http://schemas.microsoft.com/office/drawing/2014/main" id="{C8D65BD9-F974-43F8-8B4F-A822A8E7981D}"/>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27" name="【庁舎】&#10;一人当たり面積平均値テキスト">
          <a:extLst>
            <a:ext uri="{FF2B5EF4-FFF2-40B4-BE49-F238E27FC236}">
              <a16:creationId xmlns:a16="http://schemas.microsoft.com/office/drawing/2014/main" id="{EA7C8A11-2BDB-4B20-94BC-AF87E65330B3}"/>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28" name="フローチャート: 判断 627">
          <a:extLst>
            <a:ext uri="{FF2B5EF4-FFF2-40B4-BE49-F238E27FC236}">
              <a16:creationId xmlns:a16="http://schemas.microsoft.com/office/drawing/2014/main" id="{2A2B12A9-6BED-43F5-BB20-79BD9B42630E}"/>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29" name="フローチャート: 判断 628">
          <a:extLst>
            <a:ext uri="{FF2B5EF4-FFF2-40B4-BE49-F238E27FC236}">
              <a16:creationId xmlns:a16="http://schemas.microsoft.com/office/drawing/2014/main" id="{D87291C0-2E25-442F-967B-DC28CB43ED58}"/>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30" name="n_1aveValue【庁舎】&#10;一人当たり面積">
          <a:extLst>
            <a:ext uri="{FF2B5EF4-FFF2-40B4-BE49-F238E27FC236}">
              <a16:creationId xmlns:a16="http://schemas.microsoft.com/office/drawing/2014/main" id="{2895ED93-4342-4E6A-8D17-D181607BE504}"/>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31" name="フローチャート: 判断 630">
          <a:extLst>
            <a:ext uri="{FF2B5EF4-FFF2-40B4-BE49-F238E27FC236}">
              <a16:creationId xmlns:a16="http://schemas.microsoft.com/office/drawing/2014/main" id="{D24A53B3-4B10-4CD6-AFC2-69C3437D6594}"/>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632" name="n_2aveValue【庁舎】&#10;一人当たり面積">
          <a:extLst>
            <a:ext uri="{FF2B5EF4-FFF2-40B4-BE49-F238E27FC236}">
              <a16:creationId xmlns:a16="http://schemas.microsoft.com/office/drawing/2014/main" id="{6DD94377-A405-46F5-898F-2E02277C0C45}"/>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33" name="フローチャート: 判断 632">
          <a:extLst>
            <a:ext uri="{FF2B5EF4-FFF2-40B4-BE49-F238E27FC236}">
              <a16:creationId xmlns:a16="http://schemas.microsoft.com/office/drawing/2014/main" id="{23BF2A7D-0756-44B0-B3E1-4F108E277BBC}"/>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34" name="n_3aveValue【庁舎】&#10;一人当たり面積">
          <a:extLst>
            <a:ext uri="{FF2B5EF4-FFF2-40B4-BE49-F238E27FC236}">
              <a16:creationId xmlns:a16="http://schemas.microsoft.com/office/drawing/2014/main" id="{D37DE1A9-FDA3-428F-A02B-43E2680A776E}"/>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C770BC88-B6BB-4411-88E3-6F325FBB17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B2E021E7-D7B9-4AEE-ABF9-D6B9DC8B76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74BDC7B9-80FC-457B-A888-1305FA7957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79F63E10-FAC8-4487-A73B-DC11155DDD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392C767A-1AF0-4D0C-A0E5-FC04B78826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46301</xdr:rowOff>
    </xdr:from>
    <xdr:to>
      <xdr:col>116</xdr:col>
      <xdr:colOff>114300</xdr:colOff>
      <xdr:row>108</xdr:row>
      <xdr:rowOff>147901</xdr:rowOff>
    </xdr:to>
    <xdr:sp macro="" textlink="">
      <xdr:nvSpPr>
        <xdr:cNvPr id="640" name="楕円 639">
          <a:extLst>
            <a:ext uri="{FF2B5EF4-FFF2-40B4-BE49-F238E27FC236}">
              <a16:creationId xmlns:a16="http://schemas.microsoft.com/office/drawing/2014/main" id="{4F51669F-F95F-4A3B-BBC3-927626EC1C8C}"/>
            </a:ext>
          </a:extLst>
        </xdr:cNvPr>
        <xdr:cNvSpPr/>
      </xdr:nvSpPr>
      <xdr:spPr>
        <a:xfrm>
          <a:off x="22110700" y="185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641" name="【庁舎】&#10;一人当たり面積該当値テキスト">
          <a:extLst>
            <a:ext uri="{FF2B5EF4-FFF2-40B4-BE49-F238E27FC236}">
              <a16:creationId xmlns:a16="http://schemas.microsoft.com/office/drawing/2014/main" id="{819199F8-358C-443E-84EA-ED8EC3418909}"/>
            </a:ext>
          </a:extLst>
        </xdr:cNvPr>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46954</xdr:rowOff>
    </xdr:from>
    <xdr:to>
      <xdr:col>112</xdr:col>
      <xdr:colOff>38100</xdr:colOff>
      <xdr:row>108</xdr:row>
      <xdr:rowOff>148554</xdr:rowOff>
    </xdr:to>
    <xdr:sp macro="" textlink="">
      <xdr:nvSpPr>
        <xdr:cNvPr id="642" name="楕円 641">
          <a:extLst>
            <a:ext uri="{FF2B5EF4-FFF2-40B4-BE49-F238E27FC236}">
              <a16:creationId xmlns:a16="http://schemas.microsoft.com/office/drawing/2014/main" id="{ACA85771-379A-4D06-84D6-123B5725A593}"/>
            </a:ext>
          </a:extLst>
        </xdr:cNvPr>
        <xdr:cNvSpPr/>
      </xdr:nvSpPr>
      <xdr:spPr>
        <a:xfrm>
          <a:off x="21272500" y="1856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97101</xdr:rowOff>
    </xdr:from>
    <xdr:to>
      <xdr:col>116</xdr:col>
      <xdr:colOff>63500</xdr:colOff>
      <xdr:row>108</xdr:row>
      <xdr:rowOff>97754</xdr:rowOff>
    </xdr:to>
    <xdr:cxnSp macro="">
      <xdr:nvCxnSpPr>
        <xdr:cNvPr id="643" name="直線コネクタ 642">
          <a:extLst>
            <a:ext uri="{FF2B5EF4-FFF2-40B4-BE49-F238E27FC236}">
              <a16:creationId xmlns:a16="http://schemas.microsoft.com/office/drawing/2014/main" id="{9B2CD3E3-5AA9-44A9-836E-5D0FD0A86B36}"/>
            </a:ext>
          </a:extLst>
        </xdr:cNvPr>
        <xdr:cNvCxnSpPr/>
      </xdr:nvCxnSpPr>
      <xdr:spPr>
        <a:xfrm flipV="1">
          <a:off x="21323300" y="1861370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48423</xdr:rowOff>
    </xdr:from>
    <xdr:to>
      <xdr:col>107</xdr:col>
      <xdr:colOff>101600</xdr:colOff>
      <xdr:row>108</xdr:row>
      <xdr:rowOff>150023</xdr:rowOff>
    </xdr:to>
    <xdr:sp macro="" textlink="">
      <xdr:nvSpPr>
        <xdr:cNvPr id="644" name="楕円 643">
          <a:extLst>
            <a:ext uri="{FF2B5EF4-FFF2-40B4-BE49-F238E27FC236}">
              <a16:creationId xmlns:a16="http://schemas.microsoft.com/office/drawing/2014/main" id="{D4CC641B-1DAD-41B5-8782-99FFC64A3609}"/>
            </a:ext>
          </a:extLst>
        </xdr:cNvPr>
        <xdr:cNvSpPr/>
      </xdr:nvSpPr>
      <xdr:spPr>
        <a:xfrm>
          <a:off x="20383500" y="185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97754</xdr:rowOff>
    </xdr:from>
    <xdr:to>
      <xdr:col>111</xdr:col>
      <xdr:colOff>177800</xdr:colOff>
      <xdr:row>108</xdr:row>
      <xdr:rowOff>99223</xdr:rowOff>
    </xdr:to>
    <xdr:cxnSp macro="">
      <xdr:nvCxnSpPr>
        <xdr:cNvPr id="645" name="直線コネクタ 644">
          <a:extLst>
            <a:ext uri="{FF2B5EF4-FFF2-40B4-BE49-F238E27FC236}">
              <a16:creationId xmlns:a16="http://schemas.microsoft.com/office/drawing/2014/main" id="{49A512CB-687D-4232-AD49-6A38C27B7F88}"/>
            </a:ext>
          </a:extLst>
        </xdr:cNvPr>
        <xdr:cNvCxnSpPr/>
      </xdr:nvCxnSpPr>
      <xdr:spPr>
        <a:xfrm flipV="1">
          <a:off x="20434300" y="18614354"/>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139681</xdr:rowOff>
    </xdr:from>
    <xdr:ext cx="469744" cy="259045"/>
    <xdr:sp macro="" textlink="">
      <xdr:nvSpPr>
        <xdr:cNvPr id="646" name="n_1mainValue【庁舎】&#10;一人当たり面積">
          <a:extLst>
            <a:ext uri="{FF2B5EF4-FFF2-40B4-BE49-F238E27FC236}">
              <a16:creationId xmlns:a16="http://schemas.microsoft.com/office/drawing/2014/main" id="{7401B7A8-6F72-40B6-A41C-D2C4AF9F011E}"/>
            </a:ext>
          </a:extLst>
        </xdr:cNvPr>
        <xdr:cNvSpPr txBox="1"/>
      </xdr:nvSpPr>
      <xdr:spPr>
        <a:xfrm>
          <a:off x="21075727" y="1865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166550</xdr:rowOff>
    </xdr:from>
    <xdr:ext cx="469744" cy="259045"/>
    <xdr:sp macro="" textlink="">
      <xdr:nvSpPr>
        <xdr:cNvPr id="647" name="n_2mainValue【庁舎】&#10;一人当たり面積">
          <a:extLst>
            <a:ext uri="{FF2B5EF4-FFF2-40B4-BE49-F238E27FC236}">
              <a16:creationId xmlns:a16="http://schemas.microsoft.com/office/drawing/2014/main" id="{C7148E89-9E85-41BB-AA8B-07FA87F4A355}"/>
            </a:ext>
          </a:extLst>
        </xdr:cNvPr>
        <xdr:cNvSpPr txBox="1"/>
      </xdr:nvSpPr>
      <xdr:spPr>
        <a:xfrm>
          <a:off x="20199427" y="183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a:extLst>
            <a:ext uri="{FF2B5EF4-FFF2-40B4-BE49-F238E27FC236}">
              <a16:creationId xmlns:a16="http://schemas.microsoft.com/office/drawing/2014/main" id="{137DE4D6-8760-4B69-A03C-2ADAE95EA3F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a:extLst>
            <a:ext uri="{FF2B5EF4-FFF2-40B4-BE49-F238E27FC236}">
              <a16:creationId xmlns:a16="http://schemas.microsoft.com/office/drawing/2014/main" id="{6A479EDA-2778-4EB2-9048-34A0C2DE2A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a:extLst>
            <a:ext uri="{FF2B5EF4-FFF2-40B4-BE49-F238E27FC236}">
              <a16:creationId xmlns:a16="http://schemas.microsoft.com/office/drawing/2014/main" id="{3AE919D5-D022-4A98-8BAE-8ACD836EC7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類似団体と比較して特に有形固定資産減価償却率が低くなっている施設は、消防施設である。福祉</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施設</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は類似団体を大きく上回っている状況である。福祉施設は利用頻度が高く、町民の健康保持及び福祉の増進や地域医療の確保を図るための施設であり、今後も長期間利用できるよう、計画に沿って長寿命化・改修を行う。</a:t>
          </a:r>
          <a:endParaRPr lang="ja-JP" altLang="ja-JP" sz="1400">
            <a:effectLst/>
            <a:latin typeface="ＭＳ 明朝" panose="02020609040205080304" pitchFamily="17" charset="-128"/>
            <a:ea typeface="ＭＳ 明朝" panose="02020609040205080304" pitchFamily="17" charset="-128"/>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市民会館は、複合化・集約化若しくは建替えを計画している。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6,679
6,562
27.78
5,645,168
5,415,515
192,057
2,673,584
5,551,332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類似団体内平均値は上回っているが、財政力指数は年々減少傾向にある。町税などの自主財源が乏しく、地方交付税や補助金等への依存度が高い財政構造にある。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定員適正化計画による人件費の削減等の歳出の徹底的な見直しを実施するとともに、町税等の収納率向上を図り、歳入確保に努める。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162378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義務的経費（人件費、扶助費、公債費）</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の増加により、類似団体内平均値を上回っている。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財政力指数と同様に、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歳出の徹底的な見直しを実施するとともに、町税等の収納率向上を図り、歳入確保に努める。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53848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169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44196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108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63</xdr:row>
      <xdr:rowOff>109474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5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64</xdr:row>
      <xdr:rowOff>29718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5291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65295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人口１人当たりの決算額は、類似団体内平均値を下回っている。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今後もさらなる行財政改革の推進を図り、職員定数の適正化による人件費及び物件費の歳出抑制に努める。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106451</xdr:rowOff>
    </xdr:from>
    <xdr:to>
      <xdr:col>23</xdr:col>
      <xdr:colOff>133350</xdr:colOff>
      <xdr:row>82</xdr:row>
      <xdr:rowOff>167568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65351"/>
          <a:ext cx="838200" cy="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61429</xdr:rowOff>
    </xdr:from>
    <xdr:to>
      <xdr:col>19</xdr:col>
      <xdr:colOff>133350</xdr:colOff>
      <xdr:row>82</xdr:row>
      <xdr:rowOff>106451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20329"/>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157899</xdr:rowOff>
    </xdr:from>
    <xdr:to>
      <xdr:col>15</xdr:col>
      <xdr:colOff>82550</xdr:colOff>
      <xdr:row>82</xdr:row>
      <xdr:rowOff>61429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45349"/>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125155</xdr:rowOff>
    </xdr:from>
    <xdr:to>
      <xdr:col>11</xdr:col>
      <xdr:colOff>31750</xdr:colOff>
      <xdr:row>81</xdr:row>
      <xdr:rowOff>157899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12605"/>
          <a:ext cx="889000" cy="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116768</xdr:rowOff>
    </xdr:from>
    <xdr:to>
      <xdr:col>23</xdr:col>
      <xdr:colOff>184150</xdr:colOff>
      <xdr:row>83</xdr:row>
      <xdr:rowOff>46918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133295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2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55651</xdr:rowOff>
    </xdr:from>
    <xdr:to>
      <xdr:col>19</xdr:col>
      <xdr:colOff>184150</xdr:colOff>
      <xdr:row>82</xdr:row>
      <xdr:rowOff>157251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167428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83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10629</xdr:rowOff>
    </xdr:from>
    <xdr:to>
      <xdr:col>15</xdr:col>
      <xdr:colOff>133350</xdr:colOff>
      <xdr:row>82</xdr:row>
      <xdr:rowOff>112229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6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122406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3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107099</xdr:rowOff>
    </xdr:from>
    <xdr:to>
      <xdr:col>11</xdr:col>
      <xdr:colOff>82550</xdr:colOff>
      <xdr:row>82</xdr:row>
      <xdr:rowOff>37249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47426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6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74355</xdr:rowOff>
    </xdr:from>
    <xdr:to>
      <xdr:col>7</xdr:col>
      <xdr:colOff>31750</xdr:colOff>
      <xdr:row>82</xdr:row>
      <xdr:rowOff>4505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3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ほぼ横ばいになっており、全国市平均、全国町村平均に比べ、下回っている。人事評価制度による給与の適正化や定員管理により、適正な給与水準に努める。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地方公務員給与実態調査に基づくものであ</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るが、当該資料作成時点において、調査結果が未公表のため、前</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年度の数値を使用している。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120227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291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120227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2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85</xdr:row>
      <xdr:rowOff>120227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532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80011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64784"/>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69427</xdr:rowOff>
    </xdr:from>
    <xdr:to>
      <xdr:col>81</xdr:col>
      <xdr:colOff>95250</xdr:colOff>
      <xdr:row>85</xdr:row>
      <xdr:rowOff>171027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41504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69427</xdr:rowOff>
    </xdr:from>
    <xdr:to>
      <xdr:col>73</xdr:col>
      <xdr:colOff>44450</xdr:colOff>
      <xdr:row>85</xdr:row>
      <xdr:rowOff>171027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人当たりの職員数は、類似団体内平均値を下回っている。これまでも適正な定員管理に取り組んでいるが、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行財政改革に努め、定員管理の適正化を図る。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148118</xdr:rowOff>
    </xdr:from>
    <xdr:to>
      <xdr:col>81</xdr:col>
      <xdr:colOff>44450</xdr:colOff>
      <xdr:row>60</xdr:row>
      <xdr:rowOff>153634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435118"/>
          <a:ext cx="8382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112268</xdr:rowOff>
    </xdr:from>
    <xdr:to>
      <xdr:col>77</xdr:col>
      <xdr:colOff>44450</xdr:colOff>
      <xdr:row>60</xdr:row>
      <xdr:rowOff>153634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9926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112268</xdr:rowOff>
    </xdr:from>
    <xdr:to>
      <xdr:col>72</xdr:col>
      <xdr:colOff>203200</xdr:colOff>
      <xdr:row>60</xdr:row>
      <xdr:rowOff>120541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99268"/>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109510</xdr:rowOff>
    </xdr:from>
    <xdr:to>
      <xdr:col>68</xdr:col>
      <xdr:colOff>152400</xdr:colOff>
      <xdr:row>60</xdr:row>
      <xdr:rowOff>120541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96510"/>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97318</xdr:rowOff>
    </xdr:from>
    <xdr:to>
      <xdr:col>81</xdr:col>
      <xdr:colOff>95250</xdr:colOff>
      <xdr:row>61</xdr:row>
      <xdr:rowOff>27468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113845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102834</xdr:rowOff>
    </xdr:from>
    <xdr:to>
      <xdr:col>77</xdr:col>
      <xdr:colOff>95250</xdr:colOff>
      <xdr:row>61</xdr:row>
      <xdr:rowOff>32984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43161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5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61468</xdr:rowOff>
    </xdr:from>
    <xdr:to>
      <xdr:col>73</xdr:col>
      <xdr:colOff>44450</xdr:colOff>
      <xdr:row>60</xdr:row>
      <xdr:rowOff>163068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1795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69741</xdr:rowOff>
    </xdr:from>
    <xdr:to>
      <xdr:col>68</xdr:col>
      <xdr:colOff>203200</xdr:colOff>
      <xdr:row>60</xdr:row>
      <xdr:rowOff>171341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10068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2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58710</xdr:rowOff>
    </xdr:from>
    <xdr:to>
      <xdr:col>64</xdr:col>
      <xdr:colOff>152400</xdr:colOff>
      <xdr:row>60</xdr:row>
      <xdr:rowOff>160310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170487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1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地方債抑制への取組により、類似団体内平均値、鹿児島県平均と比較し、下回っている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ものの前年度と比較すると、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今後も引き続き、当該年度の地方債発行額を償還額以下になるようにし、計画的な地方債の発行に努める。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32766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332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3810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8636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236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23114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380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同様</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０ポイントとなっている。今後も引き続き、義務的経費及び経常経費の削減を中心とする行財政改革を進め、財政の健全化に努める。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42469</xdr:rowOff>
    </xdr:from>
    <xdr:to>
      <xdr:col>64</xdr:col>
      <xdr:colOff>152400</xdr:colOff>
      <xdr:row>14</xdr:row>
      <xdr:rowOff>144069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6,679
6,562
27.78
5,645,168
5,415,515
192,057
2,673,584
5,551,332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定員管理及び給与の適正化に努めて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し、類似団体内平均値を未だ上回っている状況である。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今後も定員管理及び給与の適正化</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1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歳出抑制の働きかけによって、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以下となっている。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職員のコスト意識を高め、事務改善等を行うことにより、経費削減に努める。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6961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74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131572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29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と同様に</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ポイントであり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要因として、自立支援サービス費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、児童手当、保育園施設型給付費、</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老人ホーム入所措置費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増加等が挙げられる。高齢化率の上昇等により厳しい状況下にあるが、福祉サービス等の低下を招かないよう配慮し、適正な事業運営に努める。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62</xdr:row>
      <xdr:rowOff>12700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1064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62</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1049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12700</xdr:rowOff>
    </xdr:from>
    <xdr:to>
      <xdr:col>15</xdr:col>
      <xdr:colOff>98425</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10471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1037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133350</xdr:rowOff>
    </xdr:from>
    <xdr:to>
      <xdr:col>24</xdr:col>
      <xdr:colOff>76200</xdr:colOff>
      <xdr:row>62</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41927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133350</xdr:rowOff>
    </xdr:from>
    <xdr:to>
      <xdr:col>20</xdr:col>
      <xdr:colOff>38100</xdr:colOff>
      <xdr:row>62</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48277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ポイント増加し、類似団体内平均値も上回る状況となっ</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率の上昇に伴い、国民健康保険事業・介護保険事業への繰出金が多額となっていることが挙げられる。保健事業（各種検（健）診受診促進や介護予防事業等）の取組の強化により将来的な医療費の抑制に努め、健全な事業運営を図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56</xdr:row>
      <xdr:rowOff>159004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41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140716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77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99568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677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99568</xdr:rowOff>
    </xdr:from>
    <xdr:to>
      <xdr:col>69</xdr:col>
      <xdr:colOff>92075</xdr:colOff>
      <xdr:row>56</xdr:row>
      <xdr:rowOff>113284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700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135145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し、類似団体平均値</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今後も行財政改革や補助事業の見直しを進め、補助費の抑制に努める。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294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昨今の自然災害に備え、緊急防災・減災事業債を発行し、観光地整備や老朽化した施設整備等</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に、過疎対策事業債を発行したこと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今後も費用対効果を考慮した事業の選択を行い、</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有利な</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発行に努め、財政の健全化を図る。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27939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1495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119380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03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73661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771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62230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077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148589</xdr:rowOff>
    </xdr:from>
    <xdr:to>
      <xdr:col>24</xdr:col>
      <xdr:colOff>76200</xdr:colOff>
      <xdr:row>77</xdr:row>
      <xdr:rowOff>78739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165116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住民サービスの低下を招かないよう配慮しながら、さらなる経常経費抑制に努める。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107406</xdr:rowOff>
    </xdr:from>
    <xdr:to>
      <xdr:col>82</xdr:col>
      <xdr:colOff>107950</xdr:colOff>
      <xdr:row>76</xdr:row>
      <xdr:rowOff>169455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3760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76</xdr:row>
      <xdr:rowOff>169455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66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120469</xdr:rowOff>
    </xdr:from>
    <xdr:to>
      <xdr:col>73</xdr:col>
      <xdr:colOff>180975</xdr:colOff>
      <xdr:row>76</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506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120469</xdr:rowOff>
    </xdr:from>
    <xdr:to>
      <xdr:col>69</xdr:col>
      <xdr:colOff>92075</xdr:colOff>
      <xdr:row>77</xdr:row>
      <xdr:rowOff>37193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506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56606</xdr:rowOff>
    </xdr:from>
    <xdr:to>
      <xdr:col>82</xdr:col>
      <xdr:colOff>158750</xdr:colOff>
      <xdr:row>76</xdr:row>
      <xdr:rowOff>158206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28683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118655</xdr:rowOff>
    </xdr:from>
    <xdr:to>
      <xdr:col>78</xdr:col>
      <xdr:colOff>120650</xdr:colOff>
      <xdr:row>77</xdr:row>
      <xdr:rowOff>48805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69669</xdr:rowOff>
    </xdr:from>
    <xdr:to>
      <xdr:col>69</xdr:col>
      <xdr:colOff>142875</xdr:colOff>
      <xdr:row>76</xdr:row>
      <xdr:rowOff>171269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156046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157843</xdr:rowOff>
    </xdr:from>
    <xdr:to>
      <xdr:col>65</xdr:col>
      <xdr:colOff>53975</xdr:colOff>
      <xdr:row>77</xdr:row>
      <xdr:rowOff>87993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72770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20720</xdr:rowOff>
    </xdr:from>
    <xdr:to>
      <xdr:col>29</xdr:col>
      <xdr:colOff>127000</xdr:colOff>
      <xdr:row>18</xdr:row>
      <xdr:rowOff>23492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54445"/>
          <a:ext cx="647700" cy="2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23492</xdr:rowOff>
    </xdr:from>
    <xdr:to>
      <xdr:col>26</xdr:col>
      <xdr:colOff>50800</xdr:colOff>
      <xdr:row>18</xdr:row>
      <xdr:rowOff>58005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57217"/>
          <a:ext cx="698500" cy="34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58005</xdr:rowOff>
    </xdr:from>
    <xdr:to>
      <xdr:col>22</xdr:col>
      <xdr:colOff>114300</xdr:colOff>
      <xdr:row>18</xdr:row>
      <xdr:rowOff>75144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91730"/>
          <a:ext cx="698500" cy="17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75144</xdr:rowOff>
    </xdr:from>
    <xdr:to>
      <xdr:col>18</xdr:col>
      <xdr:colOff>177800</xdr:colOff>
      <xdr:row>18</xdr:row>
      <xdr:rowOff>91072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08869"/>
          <a:ext cx="698500" cy="1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141370</xdr:rowOff>
    </xdr:from>
    <xdr:to>
      <xdr:col>29</xdr:col>
      <xdr:colOff>177800</xdr:colOff>
      <xdr:row>18</xdr:row>
      <xdr:rowOff>71520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0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113447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144142</xdr:rowOff>
    </xdr:from>
    <xdr:to>
      <xdr:col>26</xdr:col>
      <xdr:colOff>101600</xdr:colOff>
      <xdr:row>18</xdr:row>
      <xdr:rowOff>74292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0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59069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92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7205</xdr:rowOff>
    </xdr:from>
    <xdr:to>
      <xdr:col>22</xdr:col>
      <xdr:colOff>165100</xdr:colOff>
      <xdr:row>18</xdr:row>
      <xdr:rowOff>108805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93582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24344</xdr:rowOff>
    </xdr:from>
    <xdr:to>
      <xdr:col>19</xdr:col>
      <xdr:colOff>38100</xdr:colOff>
      <xdr:row>18</xdr:row>
      <xdr:rowOff>125944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5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110721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4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40272</xdr:rowOff>
    </xdr:from>
    <xdr:to>
      <xdr:col>15</xdr:col>
      <xdr:colOff>101600</xdr:colOff>
      <xdr:row>18</xdr:row>
      <xdr:rowOff>141872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7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126649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6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48275</xdr:rowOff>
    </xdr:from>
    <xdr:to>
      <xdr:col>29</xdr:col>
      <xdr:colOff>127000</xdr:colOff>
      <xdr:row>35</xdr:row>
      <xdr:rowOff>108255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58625"/>
          <a:ext cx="647700" cy="5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108255</xdr:rowOff>
    </xdr:from>
    <xdr:to>
      <xdr:col>26</xdr:col>
      <xdr:colOff>50800</xdr:colOff>
      <xdr:row>35</xdr:row>
      <xdr:rowOff>139094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18605"/>
          <a:ext cx="698500" cy="3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125345</xdr:rowOff>
    </xdr:from>
    <xdr:to>
      <xdr:col>22</xdr:col>
      <xdr:colOff>114300</xdr:colOff>
      <xdr:row>35</xdr:row>
      <xdr:rowOff>139094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35695"/>
          <a:ext cx="698500" cy="1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125345</xdr:rowOff>
    </xdr:from>
    <xdr:to>
      <xdr:col>18</xdr:col>
      <xdr:colOff>177800</xdr:colOff>
      <xdr:row>35</xdr:row>
      <xdr:rowOff>139181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35695"/>
          <a:ext cx="698500" cy="1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340375</xdr:rowOff>
    </xdr:from>
    <xdr:to>
      <xdr:col>29</xdr:col>
      <xdr:colOff>177800</xdr:colOff>
      <xdr:row>35</xdr:row>
      <xdr:rowOff>99075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0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312452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7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57455</xdr:rowOff>
    </xdr:from>
    <xdr:to>
      <xdr:col>26</xdr:col>
      <xdr:colOff>101600</xdr:colOff>
      <xdr:row>35</xdr:row>
      <xdr:rowOff>159055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143832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5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88294</xdr:rowOff>
    </xdr:from>
    <xdr:to>
      <xdr:col>22</xdr:col>
      <xdr:colOff>165100</xdr:colOff>
      <xdr:row>35</xdr:row>
      <xdr:rowOff>189894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9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174671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8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74545</xdr:rowOff>
    </xdr:from>
    <xdr:to>
      <xdr:col>19</xdr:col>
      <xdr:colOff>38100</xdr:colOff>
      <xdr:row>35</xdr:row>
      <xdr:rowOff>176145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8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160922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88381</xdr:rowOff>
    </xdr:from>
    <xdr:to>
      <xdr:col>15</xdr:col>
      <xdr:colOff>101600</xdr:colOff>
      <xdr:row>35</xdr:row>
      <xdr:rowOff>189981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9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174758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6,679
6,562
27.78
5,645,168
5,415,515
192,057
2,673,584
5,551,332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131828</xdr:rowOff>
    </xdr:from>
    <xdr:to>
      <xdr:col>24</xdr:col>
      <xdr:colOff>63500</xdr:colOff>
      <xdr:row>36</xdr:row>
      <xdr:rowOff>165341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4028"/>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127653</xdr:rowOff>
    </xdr:from>
    <xdr:to>
      <xdr:col>19</xdr:col>
      <xdr:colOff>177800</xdr:colOff>
      <xdr:row>36</xdr:row>
      <xdr:rowOff>165341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9853"/>
          <a:ext cx="8890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127554</xdr:rowOff>
    </xdr:from>
    <xdr:to>
      <xdr:col>15</xdr:col>
      <xdr:colOff>50800</xdr:colOff>
      <xdr:row>36</xdr:row>
      <xdr:rowOff>127653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9975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127554</xdr:rowOff>
    </xdr:from>
    <xdr:to>
      <xdr:col>10</xdr:col>
      <xdr:colOff>114300</xdr:colOff>
      <xdr:row>36</xdr:row>
      <xdr:rowOff>158666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9754"/>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81028</xdr:rowOff>
    </xdr:from>
    <xdr:to>
      <xdr:col>24</xdr:col>
      <xdr:colOff>114300</xdr:colOff>
      <xdr:row>37</xdr:row>
      <xdr:rowOff>11178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59455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114541</xdr:rowOff>
    </xdr:from>
    <xdr:to>
      <xdr:col>20</xdr:col>
      <xdr:colOff>38100</xdr:colOff>
      <xdr:row>37</xdr:row>
      <xdr:rowOff>44691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35818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76853</xdr:rowOff>
    </xdr:from>
    <xdr:to>
      <xdr:col>15</xdr:col>
      <xdr:colOff>101600</xdr:colOff>
      <xdr:row>37</xdr:row>
      <xdr:rowOff>7003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169580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76754</xdr:rowOff>
    </xdr:from>
    <xdr:to>
      <xdr:col>10</xdr:col>
      <xdr:colOff>165100</xdr:colOff>
      <xdr:row>37</xdr:row>
      <xdr:rowOff>6904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169481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107866</xdr:rowOff>
    </xdr:from>
    <xdr:to>
      <xdr:col>6</xdr:col>
      <xdr:colOff>38100</xdr:colOff>
      <xdr:row>37</xdr:row>
      <xdr:rowOff>38016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29143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28555</xdr:rowOff>
    </xdr:from>
    <xdr:to>
      <xdr:col>24</xdr:col>
      <xdr:colOff>63500</xdr:colOff>
      <xdr:row>56</xdr:row>
      <xdr:rowOff>97875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29755"/>
          <a:ext cx="838200" cy="6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97875</xdr:rowOff>
    </xdr:from>
    <xdr:to>
      <xdr:col>19</xdr:col>
      <xdr:colOff>177800</xdr:colOff>
      <xdr:row>56</xdr:row>
      <xdr:rowOff>122958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99075"/>
          <a:ext cx="8890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122958</xdr:rowOff>
    </xdr:from>
    <xdr:to>
      <xdr:col>15</xdr:col>
      <xdr:colOff>50800</xdr:colOff>
      <xdr:row>57</xdr:row>
      <xdr:rowOff>29017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24158"/>
          <a:ext cx="889000" cy="7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29017</xdr:rowOff>
    </xdr:from>
    <xdr:to>
      <xdr:col>10</xdr:col>
      <xdr:colOff>114300</xdr:colOff>
      <xdr:row>57</xdr:row>
      <xdr:rowOff>56471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01667"/>
          <a:ext cx="8890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149205</xdr:rowOff>
    </xdr:from>
    <xdr:to>
      <xdr:col>24</xdr:col>
      <xdr:colOff>114300</xdr:colOff>
      <xdr:row>56</xdr:row>
      <xdr:rowOff>79355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127632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47075</xdr:rowOff>
    </xdr:from>
    <xdr:to>
      <xdr:col>20</xdr:col>
      <xdr:colOff>38100</xdr:colOff>
      <xdr:row>56</xdr:row>
      <xdr:rowOff>148675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139802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72158</xdr:rowOff>
    </xdr:from>
    <xdr:to>
      <xdr:col>15</xdr:col>
      <xdr:colOff>101600</xdr:colOff>
      <xdr:row>57</xdr:row>
      <xdr:rowOff>2308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164885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6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149667</xdr:rowOff>
    </xdr:from>
    <xdr:to>
      <xdr:col>10</xdr:col>
      <xdr:colOff>165100</xdr:colOff>
      <xdr:row>57</xdr:row>
      <xdr:rowOff>79817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70944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5671</xdr:rowOff>
    </xdr:from>
    <xdr:to>
      <xdr:col>6</xdr:col>
      <xdr:colOff>38100</xdr:colOff>
      <xdr:row>57</xdr:row>
      <xdr:rowOff>107271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98398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7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42362</xdr:rowOff>
    </xdr:from>
    <xdr:to>
      <xdr:col>24</xdr:col>
      <xdr:colOff>63500</xdr:colOff>
      <xdr:row>78</xdr:row>
      <xdr:rowOff>74687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15462"/>
          <a:ext cx="8382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42362</xdr:rowOff>
    </xdr:from>
    <xdr:to>
      <xdr:col>19</xdr:col>
      <xdr:colOff>177800</xdr:colOff>
      <xdr:row>78</xdr:row>
      <xdr:rowOff>114737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15462"/>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114737</xdr:rowOff>
    </xdr:from>
    <xdr:to>
      <xdr:col>15</xdr:col>
      <xdr:colOff>50800</xdr:colOff>
      <xdr:row>78</xdr:row>
      <xdr:rowOff>127355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87837"/>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102826</xdr:rowOff>
    </xdr:from>
    <xdr:to>
      <xdr:col>10</xdr:col>
      <xdr:colOff>114300</xdr:colOff>
      <xdr:row>78</xdr:row>
      <xdr:rowOff>127355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75926"/>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23887</xdr:rowOff>
    </xdr:from>
    <xdr:to>
      <xdr:col>24</xdr:col>
      <xdr:colOff>114300</xdr:colOff>
      <xdr:row>78</xdr:row>
      <xdr:rowOff>125487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110264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163012</xdr:rowOff>
    </xdr:from>
    <xdr:to>
      <xdr:col>20</xdr:col>
      <xdr:colOff>38100</xdr:colOff>
      <xdr:row>78</xdr:row>
      <xdr:rowOff>93162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84289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63937</xdr:rowOff>
    </xdr:from>
    <xdr:to>
      <xdr:col>15</xdr:col>
      <xdr:colOff>101600</xdr:colOff>
      <xdr:row>78</xdr:row>
      <xdr:rowOff>165537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156664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76555</xdr:rowOff>
    </xdr:from>
    <xdr:to>
      <xdr:col>10</xdr:col>
      <xdr:colOff>165100</xdr:colOff>
      <xdr:row>79</xdr:row>
      <xdr:rowOff>6705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169282</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17" y="1354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52026</xdr:rowOff>
    </xdr:from>
    <xdr:to>
      <xdr:col>6</xdr:col>
      <xdr:colOff>38100</xdr:colOff>
      <xdr:row>78</xdr:row>
      <xdr:rowOff>153626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144753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150706</xdr:rowOff>
    </xdr:from>
    <xdr:to>
      <xdr:col>24</xdr:col>
      <xdr:colOff>63500</xdr:colOff>
      <xdr:row>92</xdr:row>
      <xdr:rowOff>93980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752656"/>
          <a:ext cx="838200" cy="1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8892</xdr:rowOff>
    </xdr:from>
    <xdr:to>
      <xdr:col>19</xdr:col>
      <xdr:colOff>177800</xdr:colOff>
      <xdr:row>92</xdr:row>
      <xdr:rowOff>93980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5782292"/>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8892</xdr:rowOff>
    </xdr:from>
    <xdr:to>
      <xdr:col>15</xdr:col>
      <xdr:colOff>50800</xdr:colOff>
      <xdr:row>93</xdr:row>
      <xdr:rowOff>59837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782292"/>
          <a:ext cx="889000" cy="2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59837</xdr:rowOff>
    </xdr:from>
    <xdr:to>
      <xdr:col>10</xdr:col>
      <xdr:colOff>114300</xdr:colOff>
      <xdr:row>93</xdr:row>
      <xdr:rowOff>152615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04687"/>
          <a:ext cx="889000" cy="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99906</xdr:rowOff>
    </xdr:from>
    <xdr:to>
      <xdr:col>24</xdr:col>
      <xdr:colOff>114300</xdr:colOff>
      <xdr:row>92</xdr:row>
      <xdr:rowOff>30056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7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14833</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1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43180</xdr:rowOff>
    </xdr:from>
    <xdr:to>
      <xdr:col>20</xdr:col>
      <xdr:colOff>38100</xdr:colOff>
      <xdr:row>92</xdr:row>
      <xdr:rowOff>144780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8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161307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59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129542</xdr:rowOff>
    </xdr:from>
    <xdr:to>
      <xdr:col>15</xdr:col>
      <xdr:colOff>101600</xdr:colOff>
      <xdr:row>92</xdr:row>
      <xdr:rowOff>59692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7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76219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50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9037</xdr:rowOff>
    </xdr:from>
    <xdr:to>
      <xdr:col>10</xdr:col>
      <xdr:colOff>165100</xdr:colOff>
      <xdr:row>93</xdr:row>
      <xdr:rowOff>110637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9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127164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72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101815</xdr:rowOff>
    </xdr:from>
    <xdr:to>
      <xdr:col>6</xdr:col>
      <xdr:colOff>38100</xdr:colOff>
      <xdr:row>94</xdr:row>
      <xdr:rowOff>31965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48492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8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67156</xdr:rowOff>
    </xdr:from>
    <xdr:to>
      <xdr:col>55</xdr:col>
      <xdr:colOff>0</xdr:colOff>
      <xdr:row>36</xdr:row>
      <xdr:rowOff>9631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67906"/>
          <a:ext cx="838200" cy="1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9631</xdr:rowOff>
    </xdr:from>
    <xdr:to>
      <xdr:col>50</xdr:col>
      <xdr:colOff>114300</xdr:colOff>
      <xdr:row>36</xdr:row>
      <xdr:rowOff>56243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81831"/>
          <a:ext cx="8890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56243</xdr:rowOff>
    </xdr:from>
    <xdr:to>
      <xdr:col>45</xdr:col>
      <xdr:colOff>177800</xdr:colOff>
      <xdr:row>36</xdr:row>
      <xdr:rowOff>132554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28443"/>
          <a:ext cx="889000" cy="7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132554</xdr:rowOff>
    </xdr:from>
    <xdr:to>
      <xdr:col>41</xdr:col>
      <xdr:colOff>50800</xdr:colOff>
      <xdr:row>36</xdr:row>
      <xdr:rowOff>149900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04754"/>
          <a:ext cx="8890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16356</xdr:rowOff>
    </xdr:from>
    <xdr:to>
      <xdr:col>55</xdr:col>
      <xdr:colOff>50800</xdr:colOff>
      <xdr:row>35</xdr:row>
      <xdr:rowOff>117956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166233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130281</xdr:rowOff>
    </xdr:from>
    <xdr:to>
      <xdr:col>50</xdr:col>
      <xdr:colOff>165100</xdr:colOff>
      <xdr:row>36</xdr:row>
      <xdr:rowOff>60431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51558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2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5443</xdr:rowOff>
    </xdr:from>
    <xdr:to>
      <xdr:col>46</xdr:col>
      <xdr:colOff>38100</xdr:colOff>
      <xdr:row>36</xdr:row>
      <xdr:rowOff>107043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98170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2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81754</xdr:rowOff>
    </xdr:from>
    <xdr:to>
      <xdr:col>41</xdr:col>
      <xdr:colOff>101600</xdr:colOff>
      <xdr:row>37</xdr:row>
      <xdr:rowOff>11904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3031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99100</xdr:rowOff>
    </xdr:from>
    <xdr:to>
      <xdr:col>36</xdr:col>
      <xdr:colOff>165100</xdr:colOff>
      <xdr:row>37</xdr:row>
      <xdr:rowOff>29250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133871</xdr:rowOff>
    </xdr:from>
    <xdr:to>
      <xdr:col>55</xdr:col>
      <xdr:colOff>0</xdr:colOff>
      <xdr:row>56</xdr:row>
      <xdr:rowOff>43924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563621"/>
          <a:ext cx="838200" cy="8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133871</xdr:rowOff>
    </xdr:from>
    <xdr:to>
      <xdr:col>50</xdr:col>
      <xdr:colOff>114300</xdr:colOff>
      <xdr:row>56</xdr:row>
      <xdr:rowOff>44080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563621"/>
          <a:ext cx="889000" cy="8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44080</xdr:rowOff>
    </xdr:from>
    <xdr:to>
      <xdr:col>45</xdr:col>
      <xdr:colOff>177800</xdr:colOff>
      <xdr:row>56</xdr:row>
      <xdr:rowOff>143342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45280"/>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11920</xdr:rowOff>
    </xdr:from>
    <xdr:to>
      <xdr:col>41</xdr:col>
      <xdr:colOff>50800</xdr:colOff>
      <xdr:row>56</xdr:row>
      <xdr:rowOff>143342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13120"/>
          <a:ext cx="889000" cy="1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164574</xdr:rowOff>
    </xdr:from>
    <xdr:to>
      <xdr:col>55</xdr:col>
      <xdr:colOff>50800</xdr:colOff>
      <xdr:row>56</xdr:row>
      <xdr:rowOff>94724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143001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7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83071</xdr:rowOff>
    </xdr:from>
    <xdr:to>
      <xdr:col>50</xdr:col>
      <xdr:colOff>165100</xdr:colOff>
      <xdr:row>56</xdr:row>
      <xdr:rowOff>13221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4348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0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164730</xdr:rowOff>
    </xdr:from>
    <xdr:to>
      <xdr:col>46</xdr:col>
      <xdr:colOff>38100</xdr:colOff>
      <xdr:row>56</xdr:row>
      <xdr:rowOff>94880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86007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92542</xdr:rowOff>
    </xdr:from>
    <xdr:to>
      <xdr:col>41</xdr:col>
      <xdr:colOff>101600</xdr:colOff>
      <xdr:row>57</xdr:row>
      <xdr:rowOff>22692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13819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8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132570</xdr:rowOff>
    </xdr:from>
    <xdr:to>
      <xdr:col>36</xdr:col>
      <xdr:colOff>165100</xdr:colOff>
      <xdr:row>56</xdr:row>
      <xdr:rowOff>62720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53847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5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5535</xdr:rowOff>
    </xdr:from>
    <xdr:to>
      <xdr:col>55</xdr:col>
      <xdr:colOff>0</xdr:colOff>
      <xdr:row>77</xdr:row>
      <xdr:rowOff>124256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07185"/>
          <a:ext cx="838200" cy="1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5535</xdr:rowOff>
    </xdr:from>
    <xdr:to>
      <xdr:col>50</xdr:col>
      <xdr:colOff>114300</xdr:colOff>
      <xdr:row>77</xdr:row>
      <xdr:rowOff>101981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07185"/>
          <a:ext cx="889000" cy="9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98958</xdr:rowOff>
    </xdr:from>
    <xdr:to>
      <xdr:col>45</xdr:col>
      <xdr:colOff>177800</xdr:colOff>
      <xdr:row>77</xdr:row>
      <xdr:rowOff>101981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00608"/>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98958</xdr:rowOff>
    </xdr:from>
    <xdr:to>
      <xdr:col>41</xdr:col>
      <xdr:colOff>50800</xdr:colOff>
      <xdr:row>77</xdr:row>
      <xdr:rowOff>137272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00608"/>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73456</xdr:rowOff>
    </xdr:from>
    <xdr:to>
      <xdr:col>55</xdr:col>
      <xdr:colOff>50800</xdr:colOff>
      <xdr:row>78</xdr:row>
      <xdr:rowOff>3606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96333</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126185</xdr:rowOff>
    </xdr:from>
    <xdr:to>
      <xdr:col>50</xdr:col>
      <xdr:colOff>165100</xdr:colOff>
      <xdr:row>77</xdr:row>
      <xdr:rowOff>56335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47462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51181</xdr:rowOff>
    </xdr:from>
    <xdr:to>
      <xdr:col>46</xdr:col>
      <xdr:colOff>38100</xdr:colOff>
      <xdr:row>77</xdr:row>
      <xdr:rowOff>152781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143908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48158</xdr:rowOff>
    </xdr:from>
    <xdr:to>
      <xdr:col>41</xdr:col>
      <xdr:colOff>101600</xdr:colOff>
      <xdr:row>77</xdr:row>
      <xdr:rowOff>149758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140885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86472</xdr:rowOff>
    </xdr:from>
    <xdr:to>
      <xdr:col>36</xdr:col>
      <xdr:colOff>165100</xdr:colOff>
      <xdr:row>78</xdr:row>
      <xdr:rowOff>16622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8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76922</xdr:rowOff>
    </xdr:from>
    <xdr:to>
      <xdr:col>55</xdr:col>
      <xdr:colOff>0</xdr:colOff>
      <xdr:row>97</xdr:row>
      <xdr:rowOff>124608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07572"/>
          <a:ext cx="838200" cy="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124608</xdr:rowOff>
    </xdr:from>
    <xdr:to>
      <xdr:col>50</xdr:col>
      <xdr:colOff>114300</xdr:colOff>
      <xdr:row>97</xdr:row>
      <xdr:rowOff>167517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55258"/>
          <a:ext cx="889000" cy="4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167517</xdr:rowOff>
    </xdr:from>
    <xdr:to>
      <xdr:col>45</xdr:col>
      <xdr:colOff>177800</xdr:colOff>
      <xdr:row>98</xdr:row>
      <xdr:rowOff>14202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98167"/>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85488</xdr:rowOff>
    </xdr:from>
    <xdr:to>
      <xdr:col>41</xdr:col>
      <xdr:colOff>50800</xdr:colOff>
      <xdr:row>98</xdr:row>
      <xdr:rowOff>14202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16138"/>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26122</xdr:rowOff>
    </xdr:from>
    <xdr:to>
      <xdr:col>55</xdr:col>
      <xdr:colOff>50800</xdr:colOff>
      <xdr:row>97</xdr:row>
      <xdr:rowOff>127722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4549</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3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73808</xdr:rowOff>
    </xdr:from>
    <xdr:to>
      <xdr:col>50</xdr:col>
      <xdr:colOff>165100</xdr:colOff>
      <xdr:row>98</xdr:row>
      <xdr:rowOff>3958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166535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116717</xdr:rowOff>
    </xdr:from>
    <xdr:to>
      <xdr:col>46</xdr:col>
      <xdr:colOff>38100</xdr:colOff>
      <xdr:row>98</xdr:row>
      <xdr:rowOff>46867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37994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134852</xdr:rowOff>
    </xdr:from>
    <xdr:to>
      <xdr:col>41</xdr:col>
      <xdr:colOff>101600</xdr:colOff>
      <xdr:row>98</xdr:row>
      <xdr:rowOff>65002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56129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5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34688</xdr:rowOff>
    </xdr:from>
    <xdr:to>
      <xdr:col>36</xdr:col>
      <xdr:colOff>165100</xdr:colOff>
      <xdr:row>97</xdr:row>
      <xdr:rowOff>136288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152815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44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135868</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0968"/>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135868</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0968"/>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85068</xdr:rowOff>
    </xdr:from>
    <xdr:to>
      <xdr:col>72</xdr:col>
      <xdr:colOff>38100</xdr:colOff>
      <xdr:row>39</xdr:row>
      <xdr:rowOff>15218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6345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123853</xdr:rowOff>
    </xdr:from>
    <xdr:to>
      <xdr:col>85</xdr:col>
      <xdr:colOff>127000</xdr:colOff>
      <xdr:row>76</xdr:row>
      <xdr:rowOff>161440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54053"/>
          <a:ext cx="8382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161440</xdr:rowOff>
    </xdr:from>
    <xdr:to>
      <xdr:col>81</xdr:col>
      <xdr:colOff>50800</xdr:colOff>
      <xdr:row>77</xdr:row>
      <xdr:rowOff>14856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91640"/>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14856</xdr:rowOff>
    </xdr:from>
    <xdr:to>
      <xdr:col>76</xdr:col>
      <xdr:colOff>114300</xdr:colOff>
      <xdr:row>77</xdr:row>
      <xdr:rowOff>25043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16506"/>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25043</xdr:rowOff>
    </xdr:from>
    <xdr:to>
      <xdr:col>71</xdr:col>
      <xdr:colOff>177800</xdr:colOff>
      <xdr:row>77</xdr:row>
      <xdr:rowOff>30448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26693"/>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73053</xdr:rowOff>
    </xdr:from>
    <xdr:to>
      <xdr:col>85</xdr:col>
      <xdr:colOff>177800</xdr:colOff>
      <xdr:row>77</xdr:row>
      <xdr:rowOff>3203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51480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8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110640</xdr:rowOff>
    </xdr:from>
    <xdr:to>
      <xdr:col>81</xdr:col>
      <xdr:colOff>101600</xdr:colOff>
      <xdr:row>77</xdr:row>
      <xdr:rowOff>40790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31917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135506</xdr:rowOff>
    </xdr:from>
    <xdr:to>
      <xdr:col>76</xdr:col>
      <xdr:colOff>165100</xdr:colOff>
      <xdr:row>77</xdr:row>
      <xdr:rowOff>65656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56783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145693</xdr:rowOff>
    </xdr:from>
    <xdr:to>
      <xdr:col>72</xdr:col>
      <xdr:colOff>38100</xdr:colOff>
      <xdr:row>77</xdr:row>
      <xdr:rowOff>75843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66970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6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151098</xdr:rowOff>
    </xdr:from>
    <xdr:to>
      <xdr:col>67</xdr:col>
      <xdr:colOff>101600</xdr:colOff>
      <xdr:row>77</xdr:row>
      <xdr:rowOff>81248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72375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146124</xdr:rowOff>
    </xdr:from>
    <xdr:to>
      <xdr:col>85</xdr:col>
      <xdr:colOff>127000</xdr:colOff>
      <xdr:row>97</xdr:row>
      <xdr:rowOff>102908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05324"/>
          <a:ext cx="838200" cy="1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73141</xdr:rowOff>
    </xdr:from>
    <xdr:to>
      <xdr:col>81</xdr:col>
      <xdr:colOff>50800</xdr:colOff>
      <xdr:row>97</xdr:row>
      <xdr:rowOff>102908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03791"/>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73141</xdr:rowOff>
    </xdr:from>
    <xdr:to>
      <xdr:col>76</xdr:col>
      <xdr:colOff>114300</xdr:colOff>
      <xdr:row>98</xdr:row>
      <xdr:rowOff>52471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03791"/>
          <a:ext cx="889000" cy="1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40598</xdr:rowOff>
    </xdr:from>
    <xdr:to>
      <xdr:col>71</xdr:col>
      <xdr:colOff>177800</xdr:colOff>
      <xdr:row>98</xdr:row>
      <xdr:rowOff>52471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42698"/>
          <a:ext cx="889000" cy="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95324</xdr:rowOff>
    </xdr:from>
    <xdr:to>
      <xdr:col>85</xdr:col>
      <xdr:colOff>177800</xdr:colOff>
      <xdr:row>97</xdr:row>
      <xdr:rowOff>25474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118201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0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52108</xdr:rowOff>
    </xdr:from>
    <xdr:to>
      <xdr:col>81</xdr:col>
      <xdr:colOff>101600</xdr:colOff>
      <xdr:row>97</xdr:row>
      <xdr:rowOff>153708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144835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77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22341</xdr:rowOff>
    </xdr:from>
    <xdr:to>
      <xdr:col>76</xdr:col>
      <xdr:colOff>165100</xdr:colOff>
      <xdr:row>97</xdr:row>
      <xdr:rowOff>123941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140468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1671</xdr:rowOff>
    </xdr:from>
    <xdr:to>
      <xdr:col>72</xdr:col>
      <xdr:colOff>38100</xdr:colOff>
      <xdr:row>98</xdr:row>
      <xdr:rowOff>103271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94398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161248</xdr:rowOff>
    </xdr:from>
    <xdr:to>
      <xdr:col>67</xdr:col>
      <xdr:colOff>101600</xdr:colOff>
      <xdr:row>98</xdr:row>
      <xdr:rowOff>91398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82525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43040</xdr:rowOff>
    </xdr:from>
    <xdr:to>
      <xdr:col>116</xdr:col>
      <xdr:colOff>63500</xdr:colOff>
      <xdr:row>39</xdr:row>
      <xdr:rowOff>44183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72959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44183</xdr:rowOff>
    </xdr:from>
    <xdr:to>
      <xdr:col>111</xdr:col>
      <xdr:colOff>177800</xdr:colOff>
      <xdr:row>39</xdr:row>
      <xdr:rowOff>44183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44183</xdr:rowOff>
    </xdr:from>
    <xdr:to>
      <xdr:col>107</xdr:col>
      <xdr:colOff>50800</xdr:colOff>
      <xdr:row>39</xdr:row>
      <xdr:rowOff>44183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44183</xdr:rowOff>
    </xdr:from>
    <xdr:to>
      <xdr:col>102</xdr:col>
      <xdr:colOff>114300</xdr:colOff>
      <xdr:row>39</xdr:row>
      <xdr:rowOff>44183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163690</xdr:rowOff>
    </xdr:from>
    <xdr:to>
      <xdr:col>116</xdr:col>
      <xdr:colOff>114300</xdr:colOff>
      <xdr:row>39</xdr:row>
      <xdr:rowOff>93840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78617</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3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164833</xdr:rowOff>
    </xdr:from>
    <xdr:to>
      <xdr:col>112</xdr:col>
      <xdr:colOff>38100</xdr:colOff>
      <xdr:row>39</xdr:row>
      <xdr:rowOff>94983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86110</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164833</xdr:rowOff>
    </xdr:from>
    <xdr:to>
      <xdr:col>107</xdr:col>
      <xdr:colOff>101600</xdr:colOff>
      <xdr:row>39</xdr:row>
      <xdr:rowOff>94983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86110</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164833</xdr:rowOff>
    </xdr:from>
    <xdr:to>
      <xdr:col>102</xdr:col>
      <xdr:colOff>165100</xdr:colOff>
      <xdr:row>39</xdr:row>
      <xdr:rowOff>94983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86110</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164833</xdr:rowOff>
    </xdr:from>
    <xdr:to>
      <xdr:col>98</xdr:col>
      <xdr:colOff>38100</xdr:colOff>
      <xdr:row>39</xdr:row>
      <xdr:rowOff>94983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86110</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91835</xdr:rowOff>
    </xdr:from>
    <xdr:to>
      <xdr:col>116</xdr:col>
      <xdr:colOff>63500</xdr:colOff>
      <xdr:row>59</xdr:row>
      <xdr:rowOff>94797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207385"/>
          <a:ext cx="8382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94797</xdr:rowOff>
    </xdr:from>
    <xdr:to>
      <xdr:col>111</xdr:col>
      <xdr:colOff>177800</xdr:colOff>
      <xdr:row>59</xdr:row>
      <xdr:rowOff>97148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21034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96484</xdr:rowOff>
    </xdr:from>
    <xdr:to>
      <xdr:col>107</xdr:col>
      <xdr:colOff>50800</xdr:colOff>
      <xdr:row>59</xdr:row>
      <xdr:rowOff>97148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2034"/>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95330</xdr:rowOff>
    </xdr:from>
    <xdr:to>
      <xdr:col>102</xdr:col>
      <xdr:colOff>114300</xdr:colOff>
      <xdr:row>59</xdr:row>
      <xdr:rowOff>96484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0880"/>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41035</xdr:rowOff>
    </xdr:from>
    <xdr:to>
      <xdr:col>116</xdr:col>
      <xdr:colOff>114300</xdr:colOff>
      <xdr:row>59</xdr:row>
      <xdr:rowOff>142635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127412</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43997</xdr:rowOff>
    </xdr:from>
    <xdr:to>
      <xdr:col>112</xdr:col>
      <xdr:colOff>38100</xdr:colOff>
      <xdr:row>59</xdr:row>
      <xdr:rowOff>145597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136724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52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46348</xdr:rowOff>
    </xdr:from>
    <xdr:to>
      <xdr:col>107</xdr:col>
      <xdr:colOff>101600</xdr:colOff>
      <xdr:row>59</xdr:row>
      <xdr:rowOff>147948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139075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5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45684</xdr:rowOff>
    </xdr:from>
    <xdr:to>
      <xdr:col>102</xdr:col>
      <xdr:colOff>165100</xdr:colOff>
      <xdr:row>59</xdr:row>
      <xdr:rowOff>147284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138411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5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44530</xdr:rowOff>
    </xdr:from>
    <xdr:to>
      <xdr:col>98</xdr:col>
      <xdr:colOff>38100</xdr:colOff>
      <xdr:row>59</xdr:row>
      <xdr:rowOff>146130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137257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52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29553</xdr:rowOff>
    </xdr:from>
    <xdr:to>
      <xdr:col>116</xdr:col>
      <xdr:colOff>63500</xdr:colOff>
      <xdr:row>76</xdr:row>
      <xdr:rowOff>48279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59753"/>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48279</xdr:rowOff>
    </xdr:from>
    <xdr:to>
      <xdr:col>111</xdr:col>
      <xdr:colOff>177800</xdr:colOff>
      <xdr:row>76</xdr:row>
      <xdr:rowOff>63576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78479"/>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62300</xdr:rowOff>
    </xdr:from>
    <xdr:to>
      <xdr:col>107</xdr:col>
      <xdr:colOff>50800</xdr:colOff>
      <xdr:row>76</xdr:row>
      <xdr:rowOff>63576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92500"/>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148682</xdr:rowOff>
    </xdr:from>
    <xdr:to>
      <xdr:col>102</xdr:col>
      <xdr:colOff>114300</xdr:colOff>
      <xdr:row>76</xdr:row>
      <xdr:rowOff>62300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07432"/>
          <a:ext cx="889000" cy="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150203</xdr:rowOff>
    </xdr:from>
    <xdr:to>
      <xdr:col>116</xdr:col>
      <xdr:colOff>114300</xdr:colOff>
      <xdr:row>76</xdr:row>
      <xdr:rowOff>80353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128630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168929</xdr:rowOff>
    </xdr:from>
    <xdr:to>
      <xdr:col>112</xdr:col>
      <xdr:colOff>38100</xdr:colOff>
      <xdr:row>76</xdr:row>
      <xdr:rowOff>99079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90206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12776</xdr:rowOff>
    </xdr:from>
    <xdr:to>
      <xdr:col>107</xdr:col>
      <xdr:colOff>101600</xdr:colOff>
      <xdr:row>76</xdr:row>
      <xdr:rowOff>114376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105503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11500</xdr:rowOff>
    </xdr:from>
    <xdr:to>
      <xdr:col>102</xdr:col>
      <xdr:colOff>165100</xdr:colOff>
      <xdr:row>76</xdr:row>
      <xdr:rowOff>113100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104227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97882</xdr:rowOff>
    </xdr:from>
    <xdr:to>
      <xdr:col>98</xdr:col>
      <xdr:colOff>38100</xdr:colOff>
      <xdr:row>76</xdr:row>
      <xdr:rowOff>28032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19159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新規整備を抑え、各公共施設等の更新整備を進め</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135,138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今後も公共施設総合管理計画に基づき、各公共施設等の更新整備を進めていく。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緊急防災・減災事業債、過疎対策事業債</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78,466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円と前年度より増加している。今後も普通交付税で措置される地方債を積極的に活用していく。</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・ふるさと納税に伴い、物件費、補助費等、積立金が前年度決算と比較すると増加している。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120,826</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自立支援サービス費、児童手当、保育園施設型給付費、老人ホーム入所措置費等の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更なる増加</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6,679
6,562
27.78
5,645,168
5,415,515
192,057
2,673,584
5,551,332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105918</xdr:rowOff>
    </xdr:from>
    <xdr:to>
      <xdr:col>24</xdr:col>
      <xdr:colOff>63500</xdr:colOff>
      <xdr:row>35</xdr:row>
      <xdr:rowOff>122809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6668"/>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105918</xdr:rowOff>
    </xdr:from>
    <xdr:to>
      <xdr:col>19</xdr:col>
      <xdr:colOff>177800</xdr:colOff>
      <xdr:row>36</xdr:row>
      <xdr:rowOff>16129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6668"/>
          <a:ext cx="8890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74295</xdr:rowOff>
    </xdr:from>
    <xdr:to>
      <xdr:col>15</xdr:col>
      <xdr:colOff>50800</xdr:colOff>
      <xdr:row>36</xdr:row>
      <xdr:rowOff>16129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5045"/>
          <a:ext cx="8890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74295</xdr:rowOff>
    </xdr:from>
    <xdr:to>
      <xdr:col>10</xdr:col>
      <xdr:colOff>114300</xdr:colOff>
      <xdr:row>35</xdr:row>
      <xdr:rowOff>129159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504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72009</xdr:rowOff>
    </xdr:from>
    <xdr:to>
      <xdr:col>24</xdr:col>
      <xdr:colOff>114300</xdr:colOff>
      <xdr:row>36</xdr:row>
      <xdr:rowOff>2159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94886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55118</xdr:rowOff>
    </xdr:from>
    <xdr:to>
      <xdr:col>20</xdr:col>
      <xdr:colOff>38100</xdr:colOff>
      <xdr:row>35</xdr:row>
      <xdr:rowOff>156718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1795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136779</xdr:rowOff>
    </xdr:from>
    <xdr:to>
      <xdr:col>15</xdr:col>
      <xdr:colOff>101600</xdr:colOff>
      <xdr:row>36</xdr:row>
      <xdr:rowOff>66929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83456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9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23495</xdr:rowOff>
    </xdr:from>
    <xdr:to>
      <xdr:col>10</xdr:col>
      <xdr:colOff>165100</xdr:colOff>
      <xdr:row>35</xdr:row>
      <xdr:rowOff>125095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141622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78359</xdr:rowOff>
    </xdr:from>
    <xdr:to>
      <xdr:col>6</xdr:col>
      <xdr:colOff>38100</xdr:colOff>
      <xdr:row>36</xdr:row>
      <xdr:rowOff>8509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171086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1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123776</xdr:rowOff>
    </xdr:from>
    <xdr:to>
      <xdr:col>24</xdr:col>
      <xdr:colOff>63500</xdr:colOff>
      <xdr:row>55</xdr:row>
      <xdr:rowOff>168719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382076"/>
          <a:ext cx="838200" cy="2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162916</xdr:rowOff>
    </xdr:from>
    <xdr:to>
      <xdr:col>19</xdr:col>
      <xdr:colOff>177800</xdr:colOff>
      <xdr:row>55</xdr:row>
      <xdr:rowOff>168719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92666"/>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162916</xdr:rowOff>
    </xdr:from>
    <xdr:to>
      <xdr:col>15</xdr:col>
      <xdr:colOff>50800</xdr:colOff>
      <xdr:row>57</xdr:row>
      <xdr:rowOff>78811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92666"/>
          <a:ext cx="889000" cy="25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78811</xdr:rowOff>
    </xdr:from>
    <xdr:to>
      <xdr:col>10</xdr:col>
      <xdr:colOff>114300</xdr:colOff>
      <xdr:row>57</xdr:row>
      <xdr:rowOff>131069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51461"/>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72976</xdr:rowOff>
    </xdr:from>
    <xdr:to>
      <xdr:col>24</xdr:col>
      <xdr:colOff>114300</xdr:colOff>
      <xdr:row>55</xdr:row>
      <xdr:rowOff>3126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95853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18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117919</xdr:rowOff>
    </xdr:from>
    <xdr:to>
      <xdr:col>20</xdr:col>
      <xdr:colOff>38100</xdr:colOff>
      <xdr:row>56</xdr:row>
      <xdr:rowOff>48069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64596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2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112116</xdr:rowOff>
    </xdr:from>
    <xdr:to>
      <xdr:col>15</xdr:col>
      <xdr:colOff>101600</xdr:colOff>
      <xdr:row>56</xdr:row>
      <xdr:rowOff>42266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58793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1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28011</xdr:rowOff>
    </xdr:from>
    <xdr:to>
      <xdr:col>10</xdr:col>
      <xdr:colOff>165100</xdr:colOff>
      <xdr:row>57</xdr:row>
      <xdr:rowOff>129611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120738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9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80269</xdr:rowOff>
    </xdr:from>
    <xdr:to>
      <xdr:col>6</xdr:col>
      <xdr:colOff>38100</xdr:colOff>
      <xdr:row>58</xdr:row>
      <xdr:rowOff>10419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120515</xdr:rowOff>
    </xdr:from>
    <xdr:to>
      <xdr:col>24</xdr:col>
      <xdr:colOff>63500</xdr:colOff>
      <xdr:row>74</xdr:row>
      <xdr:rowOff>167321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07815"/>
          <a:ext cx="838200" cy="4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159479</xdr:rowOff>
    </xdr:from>
    <xdr:to>
      <xdr:col>19</xdr:col>
      <xdr:colOff>177800</xdr:colOff>
      <xdr:row>74</xdr:row>
      <xdr:rowOff>167321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46779"/>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159479</xdr:rowOff>
    </xdr:from>
    <xdr:to>
      <xdr:col>15</xdr:col>
      <xdr:colOff>50800</xdr:colOff>
      <xdr:row>75</xdr:row>
      <xdr:rowOff>67148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46779"/>
          <a:ext cx="889000" cy="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168395</xdr:rowOff>
    </xdr:from>
    <xdr:to>
      <xdr:col>10</xdr:col>
      <xdr:colOff>114300</xdr:colOff>
      <xdr:row>75</xdr:row>
      <xdr:rowOff>67148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55695"/>
          <a:ext cx="889000" cy="7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69715</xdr:rowOff>
    </xdr:from>
    <xdr:to>
      <xdr:col>24</xdr:col>
      <xdr:colOff>114300</xdr:colOff>
      <xdr:row>74</xdr:row>
      <xdr:rowOff>171315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92592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0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116521</xdr:rowOff>
    </xdr:from>
    <xdr:to>
      <xdr:col>20</xdr:col>
      <xdr:colOff>38100</xdr:colOff>
      <xdr:row>75</xdr:row>
      <xdr:rowOff>46671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63198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7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108679</xdr:rowOff>
    </xdr:from>
    <xdr:to>
      <xdr:col>15</xdr:col>
      <xdr:colOff>101600</xdr:colOff>
      <xdr:row>75</xdr:row>
      <xdr:rowOff>38829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55356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16348</xdr:rowOff>
    </xdr:from>
    <xdr:to>
      <xdr:col>10</xdr:col>
      <xdr:colOff>165100</xdr:colOff>
      <xdr:row>75</xdr:row>
      <xdr:rowOff>117948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134475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5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117595</xdr:rowOff>
    </xdr:from>
    <xdr:to>
      <xdr:col>6</xdr:col>
      <xdr:colOff>38100</xdr:colOff>
      <xdr:row>75</xdr:row>
      <xdr:rowOff>47745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64272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8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109120</xdr:rowOff>
    </xdr:from>
    <xdr:to>
      <xdr:col>24</xdr:col>
      <xdr:colOff>63500</xdr:colOff>
      <xdr:row>97</xdr:row>
      <xdr:rowOff>115736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39770"/>
          <a:ext cx="8382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109120</xdr:rowOff>
    </xdr:from>
    <xdr:to>
      <xdr:col>19</xdr:col>
      <xdr:colOff>177800</xdr:colOff>
      <xdr:row>97</xdr:row>
      <xdr:rowOff>123196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3977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119080</xdr:rowOff>
    </xdr:from>
    <xdr:to>
      <xdr:col>15</xdr:col>
      <xdr:colOff>50800</xdr:colOff>
      <xdr:row>97</xdr:row>
      <xdr:rowOff>123196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49730"/>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102217</xdr:rowOff>
    </xdr:from>
    <xdr:to>
      <xdr:col>10</xdr:col>
      <xdr:colOff>114300</xdr:colOff>
      <xdr:row>97</xdr:row>
      <xdr:rowOff>119080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2867"/>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64936</xdr:rowOff>
    </xdr:from>
    <xdr:to>
      <xdr:col>24</xdr:col>
      <xdr:colOff>114300</xdr:colOff>
      <xdr:row>97</xdr:row>
      <xdr:rowOff>166536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151313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58320</xdr:rowOff>
    </xdr:from>
    <xdr:to>
      <xdr:col>20</xdr:col>
      <xdr:colOff>38100</xdr:colOff>
      <xdr:row>97</xdr:row>
      <xdr:rowOff>159920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151047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72396</xdr:rowOff>
    </xdr:from>
    <xdr:to>
      <xdr:col>15</xdr:col>
      <xdr:colOff>101600</xdr:colOff>
      <xdr:row>98</xdr:row>
      <xdr:rowOff>2546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165123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9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68280</xdr:rowOff>
    </xdr:from>
    <xdr:to>
      <xdr:col>10</xdr:col>
      <xdr:colOff>165100</xdr:colOff>
      <xdr:row>97</xdr:row>
      <xdr:rowOff>169880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161007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51417</xdr:rowOff>
    </xdr:from>
    <xdr:to>
      <xdr:col>6</xdr:col>
      <xdr:colOff>38100</xdr:colOff>
      <xdr:row>97</xdr:row>
      <xdr:rowOff>153017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144144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125744</xdr:rowOff>
    </xdr:from>
    <xdr:to>
      <xdr:col>55</xdr:col>
      <xdr:colOff>0</xdr:colOff>
      <xdr:row>57</xdr:row>
      <xdr:rowOff>136412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9839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101981</xdr:rowOff>
    </xdr:from>
    <xdr:to>
      <xdr:col>50</xdr:col>
      <xdr:colOff>114300</xdr:colOff>
      <xdr:row>57</xdr:row>
      <xdr:rowOff>136412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74631"/>
          <a:ext cx="8890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101981</xdr:rowOff>
    </xdr:from>
    <xdr:to>
      <xdr:col>45</xdr:col>
      <xdr:colOff>177800</xdr:colOff>
      <xdr:row>58</xdr:row>
      <xdr:rowOff>35428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74631"/>
          <a:ext cx="889000" cy="10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35428</xdr:rowOff>
    </xdr:from>
    <xdr:to>
      <xdr:col>41</xdr:col>
      <xdr:colOff>50800</xdr:colOff>
      <xdr:row>58</xdr:row>
      <xdr:rowOff>39135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79528"/>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74944</xdr:rowOff>
    </xdr:from>
    <xdr:to>
      <xdr:col>55</xdr:col>
      <xdr:colOff>50800</xdr:colOff>
      <xdr:row>58</xdr:row>
      <xdr:rowOff>5094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53371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85612</xdr:rowOff>
    </xdr:from>
    <xdr:to>
      <xdr:col>50</xdr:col>
      <xdr:colOff>165100</xdr:colOff>
      <xdr:row>58</xdr:row>
      <xdr:rowOff>15762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5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5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51181</xdr:rowOff>
    </xdr:from>
    <xdr:to>
      <xdr:col>46</xdr:col>
      <xdr:colOff>38100</xdr:colOff>
      <xdr:row>57</xdr:row>
      <xdr:rowOff>152781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143908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156078</xdr:rowOff>
    </xdr:from>
    <xdr:to>
      <xdr:col>41</xdr:col>
      <xdr:colOff>101600</xdr:colOff>
      <xdr:row>58</xdr:row>
      <xdr:rowOff>86228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77355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2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159785</xdr:rowOff>
    </xdr:from>
    <xdr:to>
      <xdr:col>36</xdr:col>
      <xdr:colOff>165100</xdr:colOff>
      <xdr:row>58</xdr:row>
      <xdr:rowOff>89935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81062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84773</xdr:rowOff>
    </xdr:from>
    <xdr:to>
      <xdr:col>55</xdr:col>
      <xdr:colOff>0</xdr:colOff>
      <xdr:row>78</xdr:row>
      <xdr:rowOff>111976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57873"/>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84773</xdr:rowOff>
    </xdr:from>
    <xdr:to>
      <xdr:col>50</xdr:col>
      <xdr:colOff>114300</xdr:colOff>
      <xdr:row>78</xdr:row>
      <xdr:rowOff>168427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57873"/>
          <a:ext cx="889000" cy="8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168427</xdr:rowOff>
    </xdr:from>
    <xdr:to>
      <xdr:col>45</xdr:col>
      <xdr:colOff>177800</xdr:colOff>
      <xdr:row>79</xdr:row>
      <xdr:rowOff>8293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41527"/>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3708</xdr:rowOff>
    </xdr:from>
    <xdr:to>
      <xdr:col>41</xdr:col>
      <xdr:colOff>50800</xdr:colOff>
      <xdr:row>79</xdr:row>
      <xdr:rowOff>8293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548258"/>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61176</xdr:rowOff>
    </xdr:from>
    <xdr:to>
      <xdr:col>55</xdr:col>
      <xdr:colOff>50800</xdr:colOff>
      <xdr:row>78</xdr:row>
      <xdr:rowOff>162776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147553</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33973</xdr:rowOff>
    </xdr:from>
    <xdr:to>
      <xdr:col>50</xdr:col>
      <xdr:colOff>165100</xdr:colOff>
      <xdr:row>78</xdr:row>
      <xdr:rowOff>135573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126700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117627</xdr:rowOff>
    </xdr:from>
    <xdr:to>
      <xdr:col>46</xdr:col>
      <xdr:colOff>38100</xdr:colOff>
      <xdr:row>79</xdr:row>
      <xdr:rowOff>47777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38904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128943</xdr:rowOff>
    </xdr:from>
    <xdr:to>
      <xdr:col>41</xdr:col>
      <xdr:colOff>101600</xdr:colOff>
      <xdr:row>79</xdr:row>
      <xdr:rowOff>59093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5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50220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9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124358</xdr:rowOff>
    </xdr:from>
    <xdr:to>
      <xdr:col>36</xdr:col>
      <xdr:colOff>165100</xdr:colOff>
      <xdr:row>79</xdr:row>
      <xdr:rowOff>54508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45635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54101</xdr:rowOff>
    </xdr:from>
    <xdr:to>
      <xdr:col>55</xdr:col>
      <xdr:colOff>0</xdr:colOff>
      <xdr:row>96</xdr:row>
      <xdr:rowOff>96569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13301"/>
          <a:ext cx="8382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87996</xdr:rowOff>
    </xdr:from>
    <xdr:to>
      <xdr:col>50</xdr:col>
      <xdr:colOff>114300</xdr:colOff>
      <xdr:row>96</xdr:row>
      <xdr:rowOff>96569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4719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87996</xdr:rowOff>
    </xdr:from>
    <xdr:to>
      <xdr:col>45</xdr:col>
      <xdr:colOff>177800</xdr:colOff>
      <xdr:row>96</xdr:row>
      <xdr:rowOff>107204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47196"/>
          <a:ext cx="889000" cy="1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340</xdr:rowOff>
    </xdr:from>
    <xdr:to>
      <xdr:col>41</xdr:col>
      <xdr:colOff>50800</xdr:colOff>
      <xdr:row>96</xdr:row>
      <xdr:rowOff>107204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459540"/>
          <a:ext cx="889000" cy="10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3301</xdr:rowOff>
    </xdr:from>
    <xdr:to>
      <xdr:col>55</xdr:col>
      <xdr:colOff>50800</xdr:colOff>
      <xdr:row>96</xdr:row>
      <xdr:rowOff>104901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153178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45769</xdr:rowOff>
    </xdr:from>
    <xdr:to>
      <xdr:col>50</xdr:col>
      <xdr:colOff>165100</xdr:colOff>
      <xdr:row>96</xdr:row>
      <xdr:rowOff>147369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138496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37196</xdr:rowOff>
    </xdr:from>
    <xdr:to>
      <xdr:col>46</xdr:col>
      <xdr:colOff>38100</xdr:colOff>
      <xdr:row>96</xdr:row>
      <xdr:rowOff>138796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129923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56404</xdr:rowOff>
    </xdr:from>
    <xdr:to>
      <xdr:col>41</xdr:col>
      <xdr:colOff>101600</xdr:colOff>
      <xdr:row>96</xdr:row>
      <xdr:rowOff>158004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149131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120990</xdr:rowOff>
    </xdr:from>
    <xdr:to>
      <xdr:col>36</xdr:col>
      <xdr:colOff>165100</xdr:colOff>
      <xdr:row>96</xdr:row>
      <xdr:rowOff>51140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42267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100577</xdr:rowOff>
    </xdr:from>
    <xdr:to>
      <xdr:col>85</xdr:col>
      <xdr:colOff>127000</xdr:colOff>
      <xdr:row>37</xdr:row>
      <xdr:rowOff>56490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101327"/>
          <a:ext cx="8382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100577</xdr:rowOff>
    </xdr:from>
    <xdr:to>
      <xdr:col>81</xdr:col>
      <xdr:colOff>50800</xdr:colOff>
      <xdr:row>37</xdr:row>
      <xdr:rowOff>139390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01327"/>
          <a:ext cx="889000" cy="38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16125</xdr:rowOff>
    </xdr:from>
    <xdr:to>
      <xdr:col>76</xdr:col>
      <xdr:colOff>114300</xdr:colOff>
      <xdr:row>37</xdr:row>
      <xdr:rowOff>139390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016875"/>
          <a:ext cx="889000" cy="46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16125</xdr:rowOff>
    </xdr:from>
    <xdr:to>
      <xdr:col>71</xdr:col>
      <xdr:colOff>177800</xdr:colOff>
      <xdr:row>36</xdr:row>
      <xdr:rowOff>107435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016875"/>
          <a:ext cx="889000" cy="26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5690</xdr:rowOff>
    </xdr:from>
    <xdr:to>
      <xdr:col>85</xdr:col>
      <xdr:colOff>177800</xdr:colOff>
      <xdr:row>37</xdr:row>
      <xdr:rowOff>107290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28567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49777</xdr:rowOff>
    </xdr:from>
    <xdr:to>
      <xdr:col>81</xdr:col>
      <xdr:colOff>101600</xdr:colOff>
      <xdr:row>35</xdr:row>
      <xdr:rowOff>151377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167904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8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88590</xdr:rowOff>
    </xdr:from>
    <xdr:to>
      <xdr:col>76</xdr:col>
      <xdr:colOff>165100</xdr:colOff>
      <xdr:row>38</xdr:row>
      <xdr:rowOff>18740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9867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136775</xdr:rowOff>
    </xdr:from>
    <xdr:to>
      <xdr:col>72</xdr:col>
      <xdr:colOff>38100</xdr:colOff>
      <xdr:row>35</xdr:row>
      <xdr:rowOff>66925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9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83452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74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56635</xdr:rowOff>
    </xdr:from>
    <xdr:to>
      <xdr:col>67</xdr:col>
      <xdr:colOff>101600</xdr:colOff>
      <xdr:row>36</xdr:row>
      <xdr:rowOff>158235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3312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612</xdr:rowOff>
    </xdr:from>
    <xdr:to>
      <xdr:col>85</xdr:col>
      <xdr:colOff>127000</xdr:colOff>
      <xdr:row>58</xdr:row>
      <xdr:rowOff>16713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44712"/>
          <a:ext cx="8382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612</xdr:rowOff>
    </xdr:from>
    <xdr:to>
      <xdr:col>81</xdr:col>
      <xdr:colOff>50800</xdr:colOff>
      <xdr:row>58</xdr:row>
      <xdr:rowOff>26006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44712"/>
          <a:ext cx="889000" cy="2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26006</xdr:rowOff>
    </xdr:from>
    <xdr:to>
      <xdr:col>76</xdr:col>
      <xdr:colOff>114300</xdr:colOff>
      <xdr:row>58</xdr:row>
      <xdr:rowOff>70751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70106"/>
          <a:ext cx="889000" cy="4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137147</xdr:rowOff>
    </xdr:from>
    <xdr:to>
      <xdr:col>71</xdr:col>
      <xdr:colOff>177800</xdr:colOff>
      <xdr:row>58</xdr:row>
      <xdr:rowOff>70751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09797"/>
          <a:ext cx="889000" cy="1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137363</xdr:rowOff>
    </xdr:from>
    <xdr:to>
      <xdr:col>85</xdr:col>
      <xdr:colOff>177800</xdr:colOff>
      <xdr:row>58</xdr:row>
      <xdr:rowOff>67513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52290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121262</xdr:rowOff>
    </xdr:from>
    <xdr:to>
      <xdr:col>81</xdr:col>
      <xdr:colOff>101600</xdr:colOff>
      <xdr:row>58</xdr:row>
      <xdr:rowOff>51412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9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42539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8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146656</xdr:rowOff>
    </xdr:from>
    <xdr:to>
      <xdr:col>76</xdr:col>
      <xdr:colOff>165100</xdr:colOff>
      <xdr:row>58</xdr:row>
      <xdr:rowOff>76806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1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67933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19951</xdr:rowOff>
    </xdr:from>
    <xdr:to>
      <xdr:col>72</xdr:col>
      <xdr:colOff>38100</xdr:colOff>
      <xdr:row>58</xdr:row>
      <xdr:rowOff>121551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112678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86347</xdr:rowOff>
    </xdr:from>
    <xdr:to>
      <xdr:col>67</xdr:col>
      <xdr:colOff>101600</xdr:colOff>
      <xdr:row>58</xdr:row>
      <xdr:rowOff>16497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135869</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8969"/>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135869</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8969"/>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85069</xdr:rowOff>
    </xdr:from>
    <xdr:to>
      <xdr:col>72</xdr:col>
      <xdr:colOff>38100</xdr:colOff>
      <xdr:row>79</xdr:row>
      <xdr:rowOff>15219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6346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123853</xdr:rowOff>
    </xdr:from>
    <xdr:to>
      <xdr:col>85</xdr:col>
      <xdr:colOff>127000</xdr:colOff>
      <xdr:row>96</xdr:row>
      <xdr:rowOff>161440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583053"/>
          <a:ext cx="8382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161440</xdr:rowOff>
    </xdr:from>
    <xdr:to>
      <xdr:col>81</xdr:col>
      <xdr:colOff>50800</xdr:colOff>
      <xdr:row>97</xdr:row>
      <xdr:rowOff>14856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620640"/>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14856</xdr:rowOff>
    </xdr:from>
    <xdr:to>
      <xdr:col>76</xdr:col>
      <xdr:colOff>114300</xdr:colOff>
      <xdr:row>97</xdr:row>
      <xdr:rowOff>25043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645506"/>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25043</xdr:rowOff>
    </xdr:from>
    <xdr:to>
      <xdr:col>71</xdr:col>
      <xdr:colOff>177800</xdr:colOff>
      <xdr:row>97</xdr:row>
      <xdr:rowOff>30448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655693"/>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73053</xdr:rowOff>
    </xdr:from>
    <xdr:to>
      <xdr:col>85</xdr:col>
      <xdr:colOff>177800</xdr:colOff>
      <xdr:row>97</xdr:row>
      <xdr:rowOff>3203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51480</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110640</xdr:rowOff>
    </xdr:from>
    <xdr:to>
      <xdr:col>81</xdr:col>
      <xdr:colOff>101600</xdr:colOff>
      <xdr:row>97</xdr:row>
      <xdr:rowOff>40790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31917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135506</xdr:rowOff>
    </xdr:from>
    <xdr:to>
      <xdr:col>76</xdr:col>
      <xdr:colOff>165100</xdr:colOff>
      <xdr:row>97</xdr:row>
      <xdr:rowOff>65656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5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56783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6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145693</xdr:rowOff>
    </xdr:from>
    <xdr:to>
      <xdr:col>72</xdr:col>
      <xdr:colOff>38100</xdr:colOff>
      <xdr:row>97</xdr:row>
      <xdr:rowOff>75843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66970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9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151098</xdr:rowOff>
    </xdr:from>
    <xdr:to>
      <xdr:col>67</xdr:col>
      <xdr:colOff>101600</xdr:colOff>
      <xdr:row>97</xdr:row>
      <xdr:rowOff>81248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6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254,876</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類似団体と比較して一人当たりコストが高い状況となっている。これは、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ふるさと納税寄附金</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に伴い、寄附者への返礼品、基金への積立金等の関係経費の増加</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203,357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自立支援サービス費、児童手当、保育園施設型給付費、老人ホーム入所措置費等の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更なる</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増加によるものである。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今後も人口増加対策を積極的に取り組む必要がある。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財政調整基金残高は、適切な財源の確保と歳出の精査により、取崩しを回避していたが、地方税の減少により前年度と比較して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今後も地方税のうち、</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固定資産税（国有資産等所在市町村交付金）等の減少が見込まれることから、歳入</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の確保、</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見直しを徹底し、歳入歳出の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均衡が保てるよう備える必要がある。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全会計収支は黒字となっているが、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東串良町簡易水道事業特別会計、東串良町</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が前年度より減少したこにより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全会計収支の黒字額は減少している。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水道料金及び国民健康</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保険税の適正化を図り、一般会計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の負担を減少させ、それぞれの特別会計で効果的な事業展開を図り、黒字を継続できるように、財政健全化に努める。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5645168</v>
      </c>
      <c r="BO4" s="461"/>
      <c r="BP4" s="461"/>
      <c r="BQ4" s="461"/>
      <c r="BR4" s="461"/>
      <c r="BS4" s="461"/>
      <c r="BT4" s="461"/>
      <c r="BU4" s="462"/>
      <c r="BV4" s="460">
        <v>5141438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7.2</v>
      </c>
      <c r="CU4" s="642"/>
      <c r="CV4" s="642"/>
      <c r="CW4" s="642"/>
      <c r="CX4" s="642"/>
      <c r="CY4" s="642"/>
      <c r="CZ4" s="642"/>
      <c r="DA4" s="643"/>
      <c r="DB4" s="641">
        <v>5.4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5415515</v>
      </c>
      <c r="BO5" s="466"/>
      <c r="BP5" s="466"/>
      <c r="BQ5" s="466"/>
      <c r="BR5" s="466"/>
      <c r="BS5" s="466"/>
      <c r="BT5" s="466"/>
      <c r="BU5" s="467"/>
      <c r="BV5" s="465">
        <v>4994713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89.8</v>
      </c>
      <c r="CU5" s="436"/>
      <c r="CV5" s="436"/>
      <c r="CW5" s="436"/>
      <c r="CX5" s="436"/>
      <c r="CY5" s="436"/>
      <c r="CZ5" s="436"/>
      <c r="DA5" s="437"/>
      <c r="DB5" s="435">
        <v>89.6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229653</v>
      </c>
      <c r="BO6" s="466"/>
      <c r="BP6" s="466"/>
      <c r="BQ6" s="466"/>
      <c r="BR6" s="466"/>
      <c r="BS6" s="466"/>
      <c r="BT6" s="466"/>
      <c r="BU6" s="467"/>
      <c r="BV6" s="465">
        <v>146725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94.6</v>
      </c>
      <c r="CU6" s="616"/>
      <c r="CV6" s="616"/>
      <c r="CW6" s="616"/>
      <c r="CX6" s="616"/>
      <c r="CY6" s="616"/>
      <c r="CZ6" s="616"/>
      <c r="DA6" s="617"/>
      <c r="DB6" s="615">
        <v>94.5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37596</v>
      </c>
      <c r="BO7" s="466"/>
      <c r="BP7" s="466"/>
      <c r="BQ7" s="466"/>
      <c r="BR7" s="466"/>
      <c r="BS7" s="466"/>
      <c r="BT7" s="466"/>
      <c r="BU7" s="467"/>
      <c r="BV7" s="465">
        <v>3731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2673584</v>
      </c>
      <c r="CU7" s="466"/>
      <c r="CV7" s="466"/>
      <c r="CW7" s="466"/>
      <c r="CX7" s="466"/>
      <c r="CY7" s="466"/>
      <c r="CZ7" s="466"/>
      <c r="DA7" s="467"/>
      <c r="DB7" s="465">
        <v>2650475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192057</v>
      </c>
      <c r="BO8" s="466"/>
      <c r="BP8" s="466"/>
      <c r="BQ8" s="466"/>
      <c r="BR8" s="466"/>
      <c r="BS8" s="466"/>
      <c r="BT8" s="466"/>
      <c r="BU8" s="467"/>
      <c r="BV8" s="465">
        <v>142994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0.37</v>
      </c>
      <c r="CU8" s="579"/>
      <c r="CV8" s="579"/>
      <c r="CW8" s="579"/>
      <c r="CX8" s="579"/>
      <c r="CY8" s="579"/>
      <c r="CZ8" s="579"/>
      <c r="DA8" s="580"/>
      <c r="DB8" s="578">
        <v>0.37</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6530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106</v>
      </c>
      <c r="AV9" s="523"/>
      <c r="AW9" s="523"/>
      <c r="AX9" s="523"/>
      <c r="AY9" s="445" t="s">
        <v>116</v>
      </c>
      <c r="AZ9" s="446"/>
      <c r="BA9" s="446"/>
      <c r="BB9" s="446"/>
      <c r="BC9" s="446"/>
      <c r="BD9" s="446"/>
      <c r="BE9" s="446"/>
      <c r="BF9" s="446"/>
      <c r="BG9" s="446"/>
      <c r="BH9" s="446"/>
      <c r="BI9" s="446"/>
      <c r="BJ9" s="446"/>
      <c r="BK9" s="446"/>
      <c r="BL9" s="446"/>
      <c r="BM9" s="447"/>
      <c r="BN9" s="465">
        <v>49063</v>
      </c>
      <c r="BO9" s="466"/>
      <c r="BP9" s="466"/>
      <c r="BQ9" s="466"/>
      <c r="BR9" s="466"/>
      <c r="BS9" s="466"/>
      <c r="BT9" s="466"/>
      <c r="BU9" s="467"/>
      <c r="BV9" s="465">
        <v>-87043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15.3</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6802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77335</v>
      </c>
      <c r="BO10" s="466"/>
      <c r="BP10" s="466"/>
      <c r="BQ10" s="466"/>
      <c r="BR10" s="466"/>
      <c r="BS10" s="466"/>
      <c r="BT10" s="466"/>
      <c r="BU10" s="467"/>
      <c r="BV10" s="465">
        <v>107630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6679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99017</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6562</v>
      </c>
      <c r="S13" s="569"/>
      <c r="T13" s="569"/>
      <c r="U13" s="569"/>
      <c r="V13" s="570"/>
      <c r="W13" s="556" t="s">
        <v>139</v>
      </c>
      <c r="X13" s="478"/>
      <c r="Y13" s="478"/>
      <c r="Z13" s="478"/>
      <c r="AA13" s="478"/>
      <c r="AB13" s="479"/>
      <c r="AC13" s="441">
        <v>1075</v>
      </c>
      <c r="AD13" s="442"/>
      <c r="AE13" s="442"/>
      <c r="AF13" s="442"/>
      <c r="AG13" s="443"/>
      <c r="AH13" s="441">
        <v>1184</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27381</v>
      </c>
      <c r="BO13" s="466"/>
      <c r="BP13" s="466"/>
      <c r="BQ13" s="466"/>
      <c r="BR13" s="466"/>
      <c r="BS13" s="466"/>
      <c r="BT13" s="466"/>
      <c r="BU13" s="467"/>
      <c r="BV13" s="465">
        <v>20587</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6.6</v>
      </c>
      <c r="CU13" s="436"/>
      <c r="CV13" s="436"/>
      <c r="CW13" s="436"/>
      <c r="CX13" s="436"/>
      <c r="CY13" s="436"/>
      <c r="CZ13" s="436"/>
      <c r="DA13" s="437"/>
      <c r="DB13" s="435">
        <v>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6717</v>
      </c>
      <c r="S14" s="569"/>
      <c r="T14" s="569"/>
      <c r="U14" s="569"/>
      <c r="V14" s="570"/>
      <c r="W14" s="571"/>
      <c r="X14" s="481"/>
      <c r="Y14" s="481"/>
      <c r="Z14" s="481"/>
      <c r="AA14" s="481"/>
      <c r="AB14" s="482"/>
      <c r="AC14" s="561">
        <v>33.1</v>
      </c>
      <c r="AD14" s="562"/>
      <c r="AE14" s="562"/>
      <c r="AF14" s="562"/>
      <c r="AG14" s="563"/>
      <c r="AH14" s="561">
        <v>35.200000000000003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6619</v>
      </c>
      <c r="S15" s="569"/>
      <c r="T15" s="569"/>
      <c r="U15" s="569"/>
      <c r="V15" s="570"/>
      <c r="W15" s="556" t="s">
        <v>148</v>
      </c>
      <c r="X15" s="478"/>
      <c r="Y15" s="478"/>
      <c r="Z15" s="478"/>
      <c r="AA15" s="478"/>
      <c r="AB15" s="479"/>
      <c r="AC15" s="441">
        <v>584</v>
      </c>
      <c r="AD15" s="442"/>
      <c r="AE15" s="442"/>
      <c r="AF15" s="442"/>
      <c r="AG15" s="443"/>
      <c r="AH15" s="441">
        <v>582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839013</v>
      </c>
      <c r="BO15" s="461"/>
      <c r="BP15" s="461"/>
      <c r="BQ15" s="461"/>
      <c r="BR15" s="461"/>
      <c r="BS15" s="461"/>
      <c r="BT15" s="461"/>
      <c r="BU15" s="462"/>
      <c r="BV15" s="460">
        <v>845970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18</v>
      </c>
      <c r="AD16" s="562"/>
      <c r="AE16" s="562"/>
      <c r="AF16" s="562"/>
      <c r="AG16" s="563"/>
      <c r="AH16" s="561">
        <v>17.3</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2293264</v>
      </c>
      <c r="BO16" s="466"/>
      <c r="BP16" s="466"/>
      <c r="BQ16" s="466"/>
      <c r="BR16" s="466"/>
      <c r="BS16" s="466"/>
      <c r="BT16" s="466"/>
      <c r="BU16" s="467"/>
      <c r="BV16" s="465">
        <v>2267611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1589</v>
      </c>
      <c r="AD17" s="442"/>
      <c r="AE17" s="442"/>
      <c r="AF17" s="442"/>
      <c r="AG17" s="443"/>
      <c r="AH17" s="441">
        <v>1597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1081991</v>
      </c>
      <c r="BO17" s="466"/>
      <c r="BP17" s="466"/>
      <c r="BQ17" s="466"/>
      <c r="BR17" s="466"/>
      <c r="BS17" s="466"/>
      <c r="BT17" s="466"/>
      <c r="BU17" s="467"/>
      <c r="BV17" s="465">
        <v>1089950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27.78</v>
      </c>
      <c r="M18" s="530"/>
      <c r="N18" s="530"/>
      <c r="O18" s="530"/>
      <c r="P18" s="530"/>
      <c r="Q18" s="530"/>
      <c r="R18" s="531"/>
      <c r="S18" s="531"/>
      <c r="T18" s="531"/>
      <c r="U18" s="531"/>
      <c r="V18" s="532"/>
      <c r="W18" s="546"/>
      <c r="X18" s="547"/>
      <c r="Y18" s="547"/>
      <c r="Z18" s="547"/>
      <c r="AA18" s="547"/>
      <c r="AB18" s="557"/>
      <c r="AC18" s="429">
        <v>48.9</v>
      </c>
      <c r="AD18" s="430"/>
      <c r="AE18" s="430"/>
      <c r="AF18" s="430"/>
      <c r="AG18" s="533"/>
      <c r="AH18" s="429">
        <v>47.5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2410665</v>
      </c>
      <c r="BO18" s="466"/>
      <c r="BP18" s="466"/>
      <c r="BQ18" s="466"/>
      <c r="BR18" s="466"/>
      <c r="BS18" s="466"/>
      <c r="BT18" s="466"/>
      <c r="BU18" s="467"/>
      <c r="BV18" s="465">
        <v>2424643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235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3328446</v>
      </c>
      <c r="BO19" s="466"/>
      <c r="BP19" s="466"/>
      <c r="BQ19" s="466"/>
      <c r="BR19" s="466"/>
      <c r="BS19" s="466"/>
      <c r="BT19" s="466"/>
      <c r="BU19" s="467"/>
      <c r="BV19" s="465">
        <v>3332227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2826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5551332</v>
      </c>
      <c r="BO23" s="466"/>
      <c r="BP23" s="466"/>
      <c r="BQ23" s="466"/>
      <c r="BR23" s="466"/>
      <c r="BS23" s="466"/>
      <c r="BT23" s="466"/>
      <c r="BU23" s="467"/>
      <c r="BV23" s="465">
        <v>5437443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7590</v>
      </c>
      <c r="R24" s="442"/>
      <c r="S24" s="442"/>
      <c r="T24" s="442"/>
      <c r="U24" s="442"/>
      <c r="V24" s="443"/>
      <c r="W24" s="507"/>
      <c r="X24" s="498"/>
      <c r="Y24" s="499"/>
      <c r="Z24" s="438" t="s">
        <v>172</v>
      </c>
      <c r="AA24" s="439"/>
      <c r="AB24" s="439"/>
      <c r="AC24" s="439"/>
      <c r="AD24" s="439"/>
      <c r="AE24" s="439"/>
      <c r="AF24" s="439"/>
      <c r="AG24" s="440"/>
      <c r="AH24" s="441">
        <v>80</v>
      </c>
      <c r="AI24" s="442"/>
      <c r="AJ24" s="442"/>
      <c r="AK24" s="442"/>
      <c r="AL24" s="443"/>
      <c r="AM24" s="441">
        <v>232720</v>
      </c>
      <c r="AN24" s="442"/>
      <c r="AO24" s="442"/>
      <c r="AP24" s="442"/>
      <c r="AQ24" s="442"/>
      <c r="AR24" s="443"/>
      <c r="AS24" s="441">
        <v>2909</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5300189</v>
      </c>
      <c r="BO24" s="466"/>
      <c r="BP24" s="466"/>
      <c r="BQ24" s="466"/>
      <c r="BR24" s="466"/>
      <c r="BS24" s="466"/>
      <c r="BT24" s="466"/>
      <c r="BU24" s="467"/>
      <c r="BV24" s="465">
        <v>5148321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5940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176</v>
      </c>
      <c r="AN25" s="442"/>
      <c r="AO25" s="442"/>
      <c r="AP25" s="442"/>
      <c r="AQ25" s="442"/>
      <c r="AR25" s="443"/>
      <c r="AS25" s="441" t="s">
        <v>128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386368</v>
      </c>
      <c r="BO25" s="461"/>
      <c r="BP25" s="461"/>
      <c r="BQ25" s="461"/>
      <c r="BR25" s="461"/>
      <c r="BS25" s="461"/>
      <c r="BT25" s="461"/>
      <c r="BU25" s="462"/>
      <c r="BV25" s="460">
        <v>71681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5530</v>
      </c>
      <c r="R26" s="442"/>
      <c r="S26" s="442"/>
      <c r="T26" s="442"/>
      <c r="U26" s="442"/>
      <c r="V26" s="443"/>
      <c r="W26" s="507"/>
      <c r="X26" s="498"/>
      <c r="Y26" s="499"/>
      <c r="Z26" s="438" t="s">
        <v>179</v>
      </c>
      <c r="AA26" s="520"/>
      <c r="AB26" s="520"/>
      <c r="AC26" s="520"/>
      <c r="AD26" s="520"/>
      <c r="AE26" s="520"/>
      <c r="AF26" s="520"/>
      <c r="AG26" s="521"/>
      <c r="AH26" s="441">
        <v>2</v>
      </c>
      <c r="AI26" s="442"/>
      <c r="AJ26" s="442"/>
      <c r="AK26" s="442"/>
      <c r="AL26" s="443"/>
      <c r="AM26" s="441" t="s">
        <v>180</v>
      </c>
      <c r="AN26" s="442"/>
      <c r="AO26" s="442"/>
      <c r="AP26" s="442"/>
      <c r="AQ26" s="442"/>
      <c r="AR26" s="443"/>
      <c r="AS26" s="441" t="s">
        <v>181</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3060</v>
      </c>
      <c r="R27" s="442"/>
      <c r="S27" s="442"/>
      <c r="T27" s="442"/>
      <c r="U27" s="442"/>
      <c r="V27" s="443"/>
      <c r="W27" s="507"/>
      <c r="X27" s="498"/>
      <c r="Y27" s="499"/>
      <c r="Z27" s="438" t="s">
        <v>184</v>
      </c>
      <c r="AA27" s="439"/>
      <c r="AB27" s="439"/>
      <c r="AC27" s="439"/>
      <c r="AD27" s="439"/>
      <c r="AE27" s="439"/>
      <c r="AF27" s="439"/>
      <c r="AG27" s="440"/>
      <c r="AH27" s="441">
        <v>2</v>
      </c>
      <c r="AI27" s="442"/>
      <c r="AJ27" s="442"/>
      <c r="AK27" s="442"/>
      <c r="AL27" s="443"/>
      <c r="AM27" s="441" t="s">
        <v>180</v>
      </c>
      <c r="AN27" s="442"/>
      <c r="AO27" s="442"/>
      <c r="AP27" s="442"/>
      <c r="AQ27" s="442"/>
      <c r="AR27" s="443"/>
      <c r="AS27" s="441" t="s">
        <v>185</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191421</v>
      </c>
      <c r="BO27" s="469"/>
      <c r="BP27" s="469"/>
      <c r="BQ27" s="469"/>
      <c r="BR27" s="469"/>
      <c r="BS27" s="469"/>
      <c r="BT27" s="469"/>
      <c r="BU27" s="470"/>
      <c r="BV27" s="468">
        <v>191421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187</v>
      </c>
      <c r="F28" s="439"/>
      <c r="G28" s="439"/>
      <c r="H28" s="439"/>
      <c r="I28" s="439"/>
      <c r="J28" s="439"/>
      <c r="K28" s="440"/>
      <c r="L28" s="441">
        <v>1</v>
      </c>
      <c r="M28" s="442"/>
      <c r="N28" s="442"/>
      <c r="O28" s="442"/>
      <c r="P28" s="443"/>
      <c r="Q28" s="441">
        <v>2480</v>
      </c>
      <c r="R28" s="442"/>
      <c r="S28" s="442"/>
      <c r="T28" s="442"/>
      <c r="U28" s="442"/>
      <c r="V28" s="443"/>
      <c r="W28" s="507"/>
      <c r="X28" s="498"/>
      <c r="Y28" s="499"/>
      <c r="Z28" s="438" t="s">
        <v>188</v>
      </c>
      <c r="AA28" s="439"/>
      <c r="AB28" s="439"/>
      <c r="AC28" s="439"/>
      <c r="AD28" s="439"/>
      <c r="AE28" s="439"/>
      <c r="AF28" s="439"/>
      <c r="AG28" s="440"/>
      <c r="AH28" s="441" t="s">
        <v>128</v>
      </c>
      <c r="AI28" s="442"/>
      <c r="AJ28" s="442"/>
      <c r="AK28" s="442"/>
      <c r="AL28" s="443"/>
      <c r="AM28" s="441" t="s">
        <v>176</v>
      </c>
      <c r="AN28" s="442"/>
      <c r="AO28" s="442"/>
      <c r="AP28" s="442"/>
      <c r="AQ28" s="442"/>
      <c r="AR28" s="443"/>
      <c r="AS28" s="441" t="s">
        <v>176</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1697142</v>
      </c>
      <c r="BO28" s="461"/>
      <c r="BP28" s="461"/>
      <c r="BQ28" s="461"/>
      <c r="BR28" s="461"/>
      <c r="BS28" s="461"/>
      <c r="BT28" s="461"/>
      <c r="BU28" s="462"/>
      <c r="BV28" s="460">
        <v>1718824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190</v>
      </c>
      <c r="F29" s="439"/>
      <c r="G29" s="439"/>
      <c r="H29" s="439"/>
      <c r="I29" s="439"/>
      <c r="J29" s="439"/>
      <c r="K29" s="440"/>
      <c r="L29" s="441">
        <v>8</v>
      </c>
      <c r="M29" s="442"/>
      <c r="N29" s="442"/>
      <c r="O29" s="442"/>
      <c r="P29" s="443"/>
      <c r="Q29" s="441">
        <v>2270</v>
      </c>
      <c r="R29" s="442"/>
      <c r="S29" s="442"/>
      <c r="T29" s="442"/>
      <c r="U29" s="442"/>
      <c r="V29" s="443"/>
      <c r="W29" s="508"/>
      <c r="X29" s="509"/>
      <c r="Y29" s="510"/>
      <c r="Z29" s="438" t="s">
        <v>191</v>
      </c>
      <c r="AA29" s="439"/>
      <c r="AB29" s="439"/>
      <c r="AC29" s="439"/>
      <c r="AD29" s="439"/>
      <c r="AE29" s="439"/>
      <c r="AF29" s="439"/>
      <c r="AG29" s="440"/>
      <c r="AH29" s="441">
        <v>82</v>
      </c>
      <c r="AI29" s="442"/>
      <c r="AJ29" s="442"/>
      <c r="AK29" s="442"/>
      <c r="AL29" s="443"/>
      <c r="AM29" s="441">
        <v>240534</v>
      </c>
      <c r="AN29" s="442"/>
      <c r="AO29" s="442"/>
      <c r="AP29" s="442"/>
      <c r="AQ29" s="442"/>
      <c r="AR29" s="443"/>
      <c r="AS29" s="441">
        <v>2933</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298382</v>
      </c>
      <c r="BO29" s="466"/>
      <c r="BP29" s="466"/>
      <c r="BQ29" s="466"/>
      <c r="BR29" s="466"/>
      <c r="BS29" s="466"/>
      <c r="BT29" s="466"/>
      <c r="BU29" s="467"/>
      <c r="BV29" s="465">
        <v>298261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417029</v>
      </c>
      <c r="BO30" s="469"/>
      <c r="BP30" s="469"/>
      <c r="BQ30" s="469"/>
      <c r="BR30" s="469"/>
      <c r="BS30" s="469"/>
      <c r="BT30" s="469"/>
      <c r="BU30" s="470"/>
      <c r="BV30" s="468">
        <v>333734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202</v>
      </c>
      <c r="V33" s="428"/>
      <c r="W33" s="427" t="s">
        <v>201</v>
      </c>
      <c r="X33" s="427"/>
      <c r="Y33" s="427"/>
      <c r="Z33" s="427"/>
      <c r="AA33" s="427"/>
      <c r="AB33" s="427"/>
      <c r="AC33" s="427"/>
      <c r="AD33" s="427"/>
      <c r="AE33" s="427"/>
      <c r="AF33" s="427"/>
      <c r="AG33" s="427"/>
      <c r="AH33" s="427"/>
      <c r="AI33" s="427"/>
      <c r="AJ33" s="427"/>
      <c r="AK33" s="427"/>
      <c r="AL33" s="215"/>
      <c r="AM33" s="428" t="s">
        <v>200</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202</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東串良町国民健康保険特別会計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東串良町簡易水道事業特別会計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大隅肝属広域事務組合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東串良町介護保険特別会計（保険事業勘定）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大隅肝属地区消防組合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東串良町介護保険特別会計（サービス事業勘定）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鹿児島県市町村総合事務組合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東串良町後期高齢者医療特別会計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鹿児島県後期高齢者医療広域連合(一般会計)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鹿児島県後期高齢者医療広域連合(特別会計)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ItmXNc+r939ZB2aGTJ/9HYmWPSJiA+//gRyTWv82t+QIaIBwDduFi8k3EZwtBA2lEuRfiH1bkvtGzyTFZc/hw==" saltValue="cg6LAfPbGQeZHy6zhKNP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549</v>
      </c>
      <c r="D34" s="1244"/>
      <c r="E34" s="1245"/>
      <c r="F34" s="32">
        <v>6.72</v>
      </c>
      <c r="G34" s="33">
        <v>10.54</v>
      </c>
      <c r="H34" s="33">
        <v>8.6999999999999993</v>
      </c>
      <c r="I34" s="33">
        <v>5.39</v>
      </c>
      <c r="J34" s="34">
        <v>7.18</v>
      </c>
      <c r="K34" s="22"/>
      <c r="L34" s="22"/>
      <c r="M34" s="22"/>
      <c r="N34" s="22"/>
      <c r="O34" s="22"/>
      <c r="P34" s="22"/>
    </row>
    <row r="35" spans="1:16" ht="39" customHeight="1" x14ac:dyDescent="0.15">
      <c r="A35" s="22"/>
      <c r="B35" s="35"/>
      <c r="C35" s="1238" t="s">
        <v>550</v>
      </c>
      <c r="D35" s="1239"/>
      <c r="E35" s="1240"/>
      <c r="F35" s="36">
        <v>1.36</v>
      </c>
      <c r="G35" s="37">
        <v>2.14</v>
      </c>
      <c r="H35" s="37">
        <v>3.37</v>
      </c>
      <c r="I35" s="37">
        <v>2.08</v>
      </c>
      <c r="J35" s="38">
        <v>2.2000000000000002</v>
      </c>
      <c r="K35" s="22"/>
      <c r="L35" s="22"/>
      <c r="M35" s="22"/>
      <c r="N35" s="22"/>
      <c r="O35" s="22"/>
      <c r="P35" s="22"/>
    </row>
    <row r="36" spans="1:16" ht="39" customHeight="1" x14ac:dyDescent="0.15">
      <c r="A36" s="22"/>
      <c r="B36" s="35"/>
      <c r="C36" s="1238" t="s">
        <v>551</v>
      </c>
      <c r="D36" s="1239"/>
      <c r="E36" s="1240"/>
      <c r="F36" s="36">
        <v>1.1100000000000001</v>
      </c>
      <c r="G36" s="37">
        <v>1.39</v>
      </c>
      <c r="H36" s="37">
        <v>1.83</v>
      </c>
      <c r="I36" s="37">
        <v>2.23</v>
      </c>
      <c r="J36" s="38">
        <v>1.35</v>
      </c>
      <c r="K36" s="22"/>
      <c r="L36" s="22"/>
      <c r="M36" s="22"/>
      <c r="N36" s="22"/>
      <c r="O36" s="22"/>
      <c r="P36" s="22"/>
    </row>
    <row r="37" spans="1:16" ht="39" customHeight="1" x14ac:dyDescent="0.15">
      <c r="A37" s="22"/>
      <c r="B37" s="35"/>
      <c r="C37" s="1238" t="s">
        <v>552</v>
      </c>
      <c r="D37" s="1239"/>
      <c r="E37" s="1240"/>
      <c r="F37" s="36">
        <v>4.29</v>
      </c>
      <c r="G37" s="37">
        <v>2.4900000000000002</v>
      </c>
      <c r="H37" s="37">
        <v>1.39</v>
      </c>
      <c r="I37" s="37">
        <v>3.02</v>
      </c>
      <c r="J37" s="38">
        <v>1.28</v>
      </c>
      <c r="K37" s="22"/>
      <c r="L37" s="22"/>
      <c r="M37" s="22"/>
      <c r="N37" s="22"/>
      <c r="O37" s="22"/>
      <c r="P37" s="22"/>
    </row>
    <row r="38" spans="1:16" ht="39" customHeight="1" x14ac:dyDescent="0.15">
      <c r="A38" s="22"/>
      <c r="B38" s="35"/>
      <c r="C38" s="1238" t="s">
        <v>553</v>
      </c>
      <c r="D38" s="1239"/>
      <c r="E38" s="1240"/>
      <c r="F38" s="36">
        <v>0.05</v>
      </c>
      <c r="G38" s="37">
        <v>0.06</v>
      </c>
      <c r="H38" s="37">
        <v>7.0000000000000007E-2</v>
      </c>
      <c r="I38" s="37">
        <v>0.05</v>
      </c>
      <c r="J38" s="38">
        <v>0.06</v>
      </c>
      <c r="K38" s="22"/>
      <c r="L38" s="22"/>
      <c r="M38" s="22"/>
      <c r="N38" s="22"/>
      <c r="O38" s="22"/>
      <c r="P38" s="22"/>
    </row>
    <row r="39" spans="1:16" ht="39" customHeight="1" x14ac:dyDescent="0.15">
      <c r="A39" s="22"/>
      <c r="B39" s="35"/>
      <c r="C39" s="1238" t="s">
        <v>554</v>
      </c>
      <c r="D39" s="1239"/>
      <c r="E39" s="1240"/>
      <c r="F39" s="36">
        <v>0.01</v>
      </c>
      <c r="G39" s="37">
        <v>0.02</v>
      </c>
      <c r="H39" s="37">
        <v>0.02</v>
      </c>
      <c r="I39" s="37">
        <v>0.03</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555</v>
      </c>
      <c r="D42" s="1239"/>
      <c r="E42" s="1240"/>
      <c r="F42" s="36" t="s">
        <v>501</v>
      </c>
      <c r="G42" s="37" t="s">
        <v>501</v>
      </c>
      <c r="H42" s="37" t="s">
        <v>501</v>
      </c>
      <c r="I42" s="37" t="s">
        <v>501</v>
      </c>
      <c r="J42" s="38" t="s">
        <v>501</v>
      </c>
      <c r="K42" s="22"/>
      <c r="L42" s="22"/>
      <c r="M42" s="22"/>
      <c r="N42" s="22"/>
      <c r="O42" s="22"/>
      <c r="P42" s="22"/>
    </row>
    <row r="43" spans="1:16" ht="39" customHeight="1" thickBot="1" x14ac:dyDescent="0.2">
      <c r="A43" s="22"/>
      <c r="B43" s="40"/>
      <c r="C43" s="1241" t="s">
        <v>556</v>
      </c>
      <c r="D43" s="1242"/>
      <c r="E43" s="124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XZPBaB6HaCuQNW0oCA/0pgI6Z/vMrA1Y7hUqdsZMJw0gQ1JPJCXXkMbIYi3Lapo0j0TRVGAVRprznMzjAwyBA==" saltValue="o1pqetWLHp1Rjp3/AqqU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430</v>
      </c>
      <c r="L45" s="60">
        <v>432</v>
      </c>
      <c r="M45" s="60">
        <v>441</v>
      </c>
      <c r="N45" s="60">
        <v>472</v>
      </c>
      <c r="O45" s="61">
        <v>524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501</v>
      </c>
      <c r="L46" s="64" t="s">
        <v>501</v>
      </c>
      <c r="M46" s="64" t="s">
        <v>501</v>
      </c>
      <c r="N46" s="64" t="s">
        <v>501</v>
      </c>
      <c r="O46" s="65" t="s">
        <v>501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501</v>
      </c>
      <c r="L47" s="64" t="s">
        <v>501</v>
      </c>
      <c r="M47" s="64" t="s">
        <v>501</v>
      </c>
      <c r="N47" s="64" t="s">
        <v>501</v>
      </c>
      <c r="O47" s="65" t="s">
        <v>501</v>
      </c>
      <c r="P47" s="48"/>
      <c r="Q47" s="48"/>
      <c r="R47" s="48"/>
      <c r="S47" s="48"/>
      <c r="T47" s="48"/>
      <c r="U47" s="48"/>
    </row>
    <row r="48" spans="1:21" ht="30.75" customHeight="1" x14ac:dyDescent="0.15">
      <c r="A48" s="48"/>
      <c r="B48" s="1266"/>
      <c r="C48" s="1267"/>
      <c r="D48" s="62"/>
      <c r="E48" s="1248" t="s">
        <v>15</v>
      </c>
      <c r="F48" s="1248"/>
      <c r="G48" s="1248"/>
      <c r="H48" s="1248"/>
      <c r="I48" s="1248"/>
      <c r="J48" s="1249"/>
      <c r="K48" s="63">
        <v>15</v>
      </c>
      <c r="L48" s="64">
        <v>11</v>
      </c>
      <c r="M48" s="64">
        <v>7</v>
      </c>
      <c r="N48" s="64">
        <v>7</v>
      </c>
      <c r="O48" s="65">
        <v>11</v>
      </c>
      <c r="P48" s="48"/>
      <c r="Q48" s="48"/>
      <c r="R48" s="48"/>
      <c r="S48" s="48"/>
      <c r="T48" s="48"/>
      <c r="U48" s="48"/>
    </row>
    <row r="49" spans="1:21" ht="30.75" customHeight="1" x14ac:dyDescent="0.15">
      <c r="A49" s="48"/>
      <c r="B49" s="1266"/>
      <c r="C49" s="1267"/>
      <c r="D49" s="62"/>
      <c r="E49" s="1248" t="s">
        <v>16</v>
      </c>
      <c r="F49" s="1248"/>
      <c r="G49" s="1248"/>
      <c r="H49" s="1248"/>
      <c r="I49" s="1248"/>
      <c r="J49" s="1249"/>
      <c r="K49" s="63">
        <v>29</v>
      </c>
      <c r="L49" s="64">
        <v>30</v>
      </c>
      <c r="M49" s="64">
        <v>42</v>
      </c>
      <c r="N49" s="64">
        <v>43</v>
      </c>
      <c r="O49" s="65">
        <v>44</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18</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341</v>
      </c>
      <c r="L52" s="64">
        <v>350</v>
      </c>
      <c r="M52" s="64">
        <v>361</v>
      </c>
      <c r="N52" s="64">
        <v>374</v>
      </c>
      <c r="O52" s="65">
        <v>396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133</v>
      </c>
      <c r="L53" s="69">
        <v>141</v>
      </c>
      <c r="M53" s="69">
        <v>129</v>
      </c>
      <c r="N53" s="69">
        <v>148</v>
      </c>
      <c r="O53" s="70">
        <v>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501</v>
      </c>
      <c r="L57" s="83" t="s">
        <v>501</v>
      </c>
      <c r="M57" s="83" t="s">
        <v>501</v>
      </c>
      <c r="N57" s="83" t="s">
        <v>501</v>
      </c>
      <c r="O57" s="84" t="s">
        <v>501</v>
      </c>
    </row>
    <row r="58" spans="1:21" ht="31.5" customHeight="1" thickBot="1" x14ac:dyDescent="0.2">
      <c r="B58" s="1256"/>
      <c r="C58" s="1257"/>
      <c r="D58" s="1261" t="s">
        <v>27</v>
      </c>
      <c r="E58" s="1262"/>
      <c r="F58" s="1262"/>
      <c r="G58" s="1262"/>
      <c r="H58" s="1262"/>
      <c r="I58" s="1262"/>
      <c r="J58" s="1263"/>
      <c r="K58" s="85" t="s">
        <v>501</v>
      </c>
      <c r="L58" s="86" t="s">
        <v>501</v>
      </c>
      <c r="M58" s="86" t="s">
        <v>501</v>
      </c>
      <c r="N58" s="86" t="s">
        <v>501</v>
      </c>
      <c r="O58" s="87" t="s">
        <v>501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LbXyBgQXIArou/W8/8zBqHlOZFiMMZArV71OTvnj2HM1NsuQLCM3paAeb9LQIWpGoH5gqoqPyjKv6Lihk3Ijw==" saltValue="Xo19PyiErP+AnNfmSlDQ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84" t="s">
        <v>30</v>
      </c>
      <c r="C41" s="1285"/>
      <c r="D41" s="101"/>
      <c r="E41" s="1286" t="s">
        <v>31</v>
      </c>
      <c r="F41" s="1286"/>
      <c r="G41" s="1286"/>
      <c r="H41" s="1287"/>
      <c r="I41" s="102">
        <v>4783</v>
      </c>
      <c r="J41" s="103">
        <v>5016</v>
      </c>
      <c r="K41" s="103">
        <v>5206</v>
      </c>
      <c r="L41" s="103">
        <v>5437</v>
      </c>
      <c r="M41" s="104">
        <v>5551</v>
      </c>
    </row>
    <row r="42" spans="2:13" ht="27.75" customHeight="1" x14ac:dyDescent="0.15">
      <c r="B42" s="1274"/>
      <c r="C42" s="1275"/>
      <c r="D42" s="105"/>
      <c r="E42" s="1278" t="s">
        <v>32</v>
      </c>
      <c r="F42" s="1278"/>
      <c r="G42" s="1278"/>
      <c r="H42" s="1279"/>
      <c r="I42" s="106">
        <v>60</v>
      </c>
      <c r="J42" s="107">
        <v>43</v>
      </c>
      <c r="K42" s="107">
        <v>3</v>
      </c>
      <c r="L42" s="107">
        <v>15</v>
      </c>
      <c r="M42" s="108">
        <v>324</v>
      </c>
    </row>
    <row r="43" spans="2:13" ht="27.75" customHeight="1" x14ac:dyDescent="0.15">
      <c r="B43" s="1274"/>
      <c r="C43" s="1275"/>
      <c r="D43" s="105"/>
      <c r="E43" s="1278" t="s">
        <v>33</v>
      </c>
      <c r="F43" s="1278"/>
      <c r="G43" s="1278"/>
      <c r="H43" s="1279"/>
      <c r="I43" s="106">
        <v>97</v>
      </c>
      <c r="J43" s="107">
        <v>148</v>
      </c>
      <c r="K43" s="107">
        <v>187</v>
      </c>
      <c r="L43" s="107">
        <v>230</v>
      </c>
      <c r="M43" s="108">
        <v>330</v>
      </c>
    </row>
    <row r="44" spans="2:13" ht="27.75" customHeight="1" x14ac:dyDescent="0.15">
      <c r="B44" s="1274"/>
      <c r="C44" s="1275"/>
      <c r="D44" s="105"/>
      <c r="E44" s="1278" t="s">
        <v>34</v>
      </c>
      <c r="F44" s="1278"/>
      <c r="G44" s="1278"/>
      <c r="H44" s="1279"/>
      <c r="I44" s="106">
        <v>321</v>
      </c>
      <c r="J44" s="107">
        <v>315</v>
      </c>
      <c r="K44" s="107">
        <v>278</v>
      </c>
      <c r="L44" s="107">
        <v>245</v>
      </c>
      <c r="M44" s="108">
        <v>200</v>
      </c>
    </row>
    <row r="45" spans="2:13" ht="27.75" customHeight="1" x14ac:dyDescent="0.15">
      <c r="B45" s="1274"/>
      <c r="C45" s="1275"/>
      <c r="D45" s="105"/>
      <c r="E45" s="1278" t="s">
        <v>35</v>
      </c>
      <c r="F45" s="1278"/>
      <c r="G45" s="1278"/>
      <c r="H45" s="1279"/>
      <c r="I45" s="106">
        <v>648</v>
      </c>
      <c r="J45" s="107">
        <v>583</v>
      </c>
      <c r="K45" s="107">
        <v>490</v>
      </c>
      <c r="L45" s="107">
        <v>454</v>
      </c>
      <c r="M45" s="108">
        <v>451</v>
      </c>
    </row>
    <row r="46" spans="2:13" ht="27.75" customHeight="1" x14ac:dyDescent="0.15">
      <c r="B46" s="1274"/>
      <c r="C46" s="1275"/>
      <c r="D46" s="109"/>
      <c r="E46" s="1278" t="s">
        <v>36</v>
      </c>
      <c r="F46" s="1278"/>
      <c r="G46" s="1278"/>
      <c r="H46" s="1279"/>
      <c r="I46" s="106" t="s">
        <v>501</v>
      </c>
      <c r="J46" s="107" t="s">
        <v>501</v>
      </c>
      <c r="K46" s="107" t="s">
        <v>501</v>
      </c>
      <c r="L46" s="107" t="s">
        <v>501</v>
      </c>
      <c r="M46" s="108" t="s">
        <v>501</v>
      </c>
    </row>
    <row r="47" spans="2:13" ht="27.75" customHeight="1" x14ac:dyDescent="0.15">
      <c r="B47" s="1274"/>
      <c r="C47" s="1275"/>
      <c r="D47" s="110"/>
      <c r="E47" s="1288" t="s">
        <v>37</v>
      </c>
      <c r="F47" s="1289"/>
      <c r="G47" s="1289"/>
      <c r="H47" s="1290"/>
      <c r="I47" s="106" t="s">
        <v>501</v>
      </c>
      <c r="J47" s="107" t="s">
        <v>501</v>
      </c>
      <c r="K47" s="107" t="s">
        <v>501</v>
      </c>
      <c r="L47" s="107" t="s">
        <v>501</v>
      </c>
      <c r="M47" s="108" t="s">
        <v>501</v>
      </c>
    </row>
    <row r="48" spans="2:13" ht="27.75" customHeight="1" x14ac:dyDescent="0.15">
      <c r="B48" s="1274"/>
      <c r="C48" s="1275"/>
      <c r="D48" s="105"/>
      <c r="E48" s="1278" t="s">
        <v>38</v>
      </c>
      <c r="F48" s="1278"/>
      <c r="G48" s="1278"/>
      <c r="H48" s="1279"/>
      <c r="I48" s="106" t="s">
        <v>501</v>
      </c>
      <c r="J48" s="107" t="s">
        <v>501</v>
      </c>
      <c r="K48" s="107" t="s">
        <v>501</v>
      </c>
      <c r="L48" s="107" t="s">
        <v>501</v>
      </c>
      <c r="M48" s="108" t="s">
        <v>501</v>
      </c>
    </row>
    <row r="49" spans="2:13" ht="27.75" customHeight="1" x14ac:dyDescent="0.15">
      <c r="B49" s="1276"/>
      <c r="C49" s="1277"/>
      <c r="D49" s="105"/>
      <c r="E49" s="1278" t="s">
        <v>39</v>
      </c>
      <c r="F49" s="1278"/>
      <c r="G49" s="1278"/>
      <c r="H49" s="1279"/>
      <c r="I49" s="106" t="s">
        <v>501</v>
      </c>
      <c r="J49" s="107" t="s">
        <v>501</v>
      </c>
      <c r="K49" s="107" t="s">
        <v>501</v>
      </c>
      <c r="L49" s="107" t="s">
        <v>501</v>
      </c>
      <c r="M49" s="108" t="s">
        <v>501</v>
      </c>
    </row>
    <row r="50" spans="2:13" ht="27.75" customHeight="1" x14ac:dyDescent="0.15">
      <c r="B50" s="1272" t="s">
        <v>40</v>
      </c>
      <c r="C50" s="1273"/>
      <c r="D50" s="111"/>
      <c r="E50" s="1278" t="s">
        <v>41</v>
      </c>
      <c r="F50" s="1278"/>
      <c r="G50" s="1278"/>
      <c r="H50" s="1279"/>
      <c r="I50" s="106">
        <v>1862</v>
      </c>
      <c r="J50" s="107">
        <v>2018</v>
      </c>
      <c r="K50" s="107">
        <v>2377</v>
      </c>
      <c r="L50" s="107">
        <v>2617</v>
      </c>
      <c r="M50" s="108">
        <v>2700</v>
      </c>
    </row>
    <row r="51" spans="2:13" ht="27.75" customHeight="1" x14ac:dyDescent="0.15">
      <c r="B51" s="1274"/>
      <c r="C51" s="1275"/>
      <c r="D51" s="105"/>
      <c r="E51" s="1278" t="s">
        <v>42</v>
      </c>
      <c r="F51" s="1278"/>
      <c r="G51" s="1278"/>
      <c r="H51" s="1279"/>
      <c r="I51" s="106">
        <v>155</v>
      </c>
      <c r="J51" s="107">
        <v>131</v>
      </c>
      <c r="K51" s="107">
        <v>109</v>
      </c>
      <c r="L51" s="107">
        <v>97</v>
      </c>
      <c r="M51" s="108">
        <v>81</v>
      </c>
    </row>
    <row r="52" spans="2:13" ht="27.75" customHeight="1" x14ac:dyDescent="0.15">
      <c r="B52" s="1276"/>
      <c r="C52" s="1277"/>
      <c r="D52" s="105"/>
      <c r="E52" s="1278" t="s">
        <v>43</v>
      </c>
      <c r="F52" s="1278"/>
      <c r="G52" s="1278"/>
      <c r="H52" s="1279"/>
      <c r="I52" s="106">
        <v>3790</v>
      </c>
      <c r="J52" s="107">
        <v>4058</v>
      </c>
      <c r="K52" s="107">
        <v>4289</v>
      </c>
      <c r="L52" s="107">
        <v>4530</v>
      </c>
      <c r="M52" s="108">
        <v>4686</v>
      </c>
    </row>
    <row r="53" spans="2:13" ht="27.75" customHeight="1" thickBot="1" x14ac:dyDescent="0.2">
      <c r="B53" s="1280" t="s">
        <v>44</v>
      </c>
      <c r="C53" s="1281"/>
      <c r="D53" s="112"/>
      <c r="E53" s="1282" t="s">
        <v>45</v>
      </c>
      <c r="F53" s="1282"/>
      <c r="G53" s="1282"/>
      <c r="H53" s="1283"/>
      <c r="I53" s="113">
        <v>102</v>
      </c>
      <c r="J53" s="114">
        <v>-104</v>
      </c>
      <c r="K53" s="114">
        <v>-611</v>
      </c>
      <c r="L53" s="114">
        <v>-863</v>
      </c>
      <c r="M53" s="115">
        <v>-609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lg0CcCrDq8C0UR2jlTudaDtECZuBaOBD3PvIz61uSojdU6fRaDP4CKPg3F5qyMVZfLjBF7n2anUnlYAT9v2Vw==" saltValue="Rl4Gz0Ms0GI8kxopHMsN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48</v>
      </c>
      <c r="D55" s="1299"/>
      <c r="E55" s="1300"/>
      <c r="F55" s="127">
        <v>1611</v>
      </c>
      <c r="G55" s="127">
        <v>1719</v>
      </c>
      <c r="H55" s="128">
        <v>1697</v>
      </c>
    </row>
    <row r="56" spans="2:8" ht="52.5" customHeight="1" x14ac:dyDescent="0.15">
      <c r="B56" s="129"/>
      <c r="C56" s="1301" t="s">
        <v>49</v>
      </c>
      <c r="D56" s="1301"/>
      <c r="E56" s="1302"/>
      <c r="F56" s="130">
        <v>228</v>
      </c>
      <c r="G56" s="130">
        <v>298</v>
      </c>
      <c r="H56" s="131">
        <v>298</v>
      </c>
    </row>
    <row r="57" spans="2:8" ht="53.25" customHeight="1" x14ac:dyDescent="0.15">
      <c r="B57" s="129"/>
      <c r="C57" s="1303" t="s">
        <v>50</v>
      </c>
      <c r="D57" s="1303"/>
      <c r="E57" s="1304"/>
      <c r="F57" s="132">
        <v>306</v>
      </c>
      <c r="G57" s="132">
        <v>334</v>
      </c>
      <c r="H57" s="133">
        <v>417</v>
      </c>
    </row>
    <row r="58" spans="2:8" ht="45.75" customHeight="1" x14ac:dyDescent="0.15">
      <c r="B58" s="134"/>
      <c r="C58" s="1291" t="s">
        <v>562</v>
      </c>
      <c r="D58" s="1292"/>
      <c r="E58" s="1293"/>
      <c r="F58" s="135">
        <v>114</v>
      </c>
      <c r="G58" s="135">
        <v>142</v>
      </c>
      <c r="H58" s="136">
        <v>216</v>
      </c>
    </row>
    <row r="59" spans="2:8" ht="45.75" customHeight="1" x14ac:dyDescent="0.15">
      <c r="B59" s="134"/>
      <c r="C59" s="1291" t="s">
        <v>563</v>
      </c>
      <c r="D59" s="1292"/>
      <c r="E59" s="1293"/>
      <c r="F59" s="135" t="s">
        <v>501</v>
      </c>
      <c r="G59" s="135" t="s">
        <v>501</v>
      </c>
      <c r="H59" s="136">
        <v>200</v>
      </c>
    </row>
    <row r="60" spans="2:8" ht="45.75" customHeight="1" x14ac:dyDescent="0.15">
      <c r="B60" s="134"/>
      <c r="C60" s="1291" t="s">
        <v>564</v>
      </c>
      <c r="D60" s="1292"/>
      <c r="E60" s="1293"/>
      <c r="F60" s="135">
        <v>1</v>
      </c>
      <c r="G60" s="135">
        <v>1</v>
      </c>
      <c r="H60" s="136">
        <v>1</v>
      </c>
    </row>
    <row r="61" spans="2:8" ht="45.75" customHeight="1" x14ac:dyDescent="0.15">
      <c r="B61" s="134"/>
      <c r="C61" s="1291" t="s">
        <v>565</v>
      </c>
      <c r="D61" s="1292"/>
      <c r="E61" s="1293"/>
      <c r="F61" s="135">
        <v>93</v>
      </c>
      <c r="G61" s="135">
        <v>93</v>
      </c>
      <c r="H61" s="136" t="s">
        <v>501</v>
      </c>
    </row>
    <row r="62" spans="2:8" ht="45.75" customHeight="1" thickBot="1" x14ac:dyDescent="0.2">
      <c r="B62" s="137"/>
      <c r="C62" s="1294" t="s">
        <v>566</v>
      </c>
      <c r="D62" s="1295"/>
      <c r="E62" s="1296"/>
      <c r="F62" s="138">
        <v>48</v>
      </c>
      <c r="G62" s="138">
        <v>48</v>
      </c>
      <c r="H62" s="139" t="s">
        <v>501</v>
      </c>
    </row>
    <row r="63" spans="2:8" ht="52.5" customHeight="1" thickBot="1" x14ac:dyDescent="0.2">
      <c r="B63" s="140"/>
      <c r="C63" s="1297" t="s">
        <v>51</v>
      </c>
      <c r="D63" s="1297"/>
      <c r="E63" s="1298"/>
      <c r="F63" s="141">
        <v>2145</v>
      </c>
      <c r="G63" s="141">
        <v>2351</v>
      </c>
      <c r="H63" s="142">
        <v>2413</v>
      </c>
    </row>
    <row r="64" spans="2:8" ht="15" customHeight="1" x14ac:dyDescent="0.15"/>
    <row r="65" ht="0" hidden="1" customHeight="1" x14ac:dyDescent="0.15"/>
    <row r="66" ht="0" hidden="1" customHeight="1" x14ac:dyDescent="0.15"/>
  </sheetData>
  <sheetProtection algorithmName="SHA-512" hashValue="wSvCwajeHybJzm6MQaDntYuTBtlmtk+hSKqrMl5z6lHmN+pQzFqaXU7KDfWCsdLZR4m+Nwynz0uZNVN2NT+0MQ==" saltValue="gYho0c3CqgCZZcRSb5EO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574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575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576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543</v>
      </c>
      <c r="BQ50" s="1310"/>
      <c r="BR50" s="1310"/>
      <c r="BS50" s="1310"/>
      <c r="BT50" s="1310"/>
      <c r="BU50" s="1310"/>
      <c r="BV50" s="1310"/>
      <c r="BW50" s="1310"/>
      <c r="BX50" s="1310" t="s">
        <v>544</v>
      </c>
      <c r="BY50" s="1310"/>
      <c r="BZ50" s="1310"/>
      <c r="CA50" s="1310"/>
      <c r="CB50" s="1310"/>
      <c r="CC50" s="1310"/>
      <c r="CD50" s="1310"/>
      <c r="CE50" s="1310"/>
      <c r="CF50" s="1310" t="s">
        <v>545</v>
      </c>
      <c r="CG50" s="1310"/>
      <c r="CH50" s="1310"/>
      <c r="CI50" s="1310"/>
      <c r="CJ50" s="1310"/>
      <c r="CK50" s="1310"/>
      <c r="CL50" s="1310"/>
      <c r="CM50" s="1310"/>
      <c r="CN50" s="1310" t="s">
        <v>546</v>
      </c>
      <c r="CO50" s="1310"/>
      <c r="CP50" s="1310"/>
      <c r="CQ50" s="1310"/>
      <c r="CR50" s="1310"/>
      <c r="CS50" s="1310"/>
      <c r="CT50" s="1310"/>
      <c r="CU50" s="1310"/>
      <c r="CV50" s="1310" t="s">
        <v>547</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577</v>
      </c>
      <c r="AO51" s="1308"/>
      <c r="AP51" s="1308"/>
      <c r="AQ51" s="1308"/>
      <c r="AR51" s="1308"/>
      <c r="AS51" s="1308"/>
      <c r="AT51" s="1308"/>
      <c r="AU51" s="1308"/>
      <c r="AV51" s="1308"/>
      <c r="AW51" s="1308"/>
      <c r="AX51" s="1308"/>
      <c r="AY51" s="1308"/>
      <c r="AZ51" s="1308"/>
      <c r="BA51" s="1308"/>
      <c r="BB51" s="1308" t="s">
        <v>578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579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61.5</v>
      </c>
      <c r="CG53" s="1305"/>
      <c r="CH53" s="1305"/>
      <c r="CI53" s="1305"/>
      <c r="CJ53" s="1305"/>
      <c r="CK53" s="1305"/>
      <c r="CL53" s="1305"/>
      <c r="CM53" s="1305"/>
      <c r="CN53" s="1305">
        <v>60.3</v>
      </c>
      <c r="CO53" s="1305"/>
      <c r="CP53" s="1305"/>
      <c r="CQ53" s="1305"/>
      <c r="CR53" s="1305"/>
      <c r="CS53" s="1305"/>
      <c r="CT53" s="1305"/>
      <c r="CU53" s="1305"/>
      <c r="CV53" s="1305">
        <v>64.400000000000006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580</v>
      </c>
      <c r="AO55" s="1310"/>
      <c r="AP55" s="1310"/>
      <c r="AQ55" s="1310"/>
      <c r="AR55" s="1310"/>
      <c r="AS55" s="1310"/>
      <c r="AT55" s="1310"/>
      <c r="AU55" s="1310"/>
      <c r="AV55" s="1310"/>
      <c r="AW55" s="1310"/>
      <c r="AX55" s="1310"/>
      <c r="AY55" s="1310"/>
      <c r="AZ55" s="1310"/>
      <c r="BA55" s="1310"/>
      <c r="BB55" s="1308" t="s">
        <v>578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579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581</v>
      </c>
    </row>
    <row r="64" spans="1:109" x14ac:dyDescent="0.15">
      <c r="B64" s="394"/>
      <c r="G64" s="401"/>
      <c r="I64" s="414"/>
      <c r="J64" s="414"/>
      <c r="K64" s="414"/>
      <c r="L64" s="414"/>
      <c r="M64" s="414"/>
      <c r="N64" s="415"/>
      <c r="AM64" s="401"/>
      <c r="AN64" s="401" t="s">
        <v>574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582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576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543</v>
      </c>
      <c r="BQ72" s="1310"/>
      <c r="BR72" s="1310"/>
      <c r="BS72" s="1310"/>
      <c r="BT72" s="1310"/>
      <c r="BU72" s="1310"/>
      <c r="BV72" s="1310"/>
      <c r="BW72" s="1310"/>
      <c r="BX72" s="1310" t="s">
        <v>544</v>
      </c>
      <c r="BY72" s="1310"/>
      <c r="BZ72" s="1310"/>
      <c r="CA72" s="1310"/>
      <c r="CB72" s="1310"/>
      <c r="CC72" s="1310"/>
      <c r="CD72" s="1310"/>
      <c r="CE72" s="1310"/>
      <c r="CF72" s="1310" t="s">
        <v>545</v>
      </c>
      <c r="CG72" s="1310"/>
      <c r="CH72" s="1310"/>
      <c r="CI72" s="1310"/>
      <c r="CJ72" s="1310"/>
      <c r="CK72" s="1310"/>
      <c r="CL72" s="1310"/>
      <c r="CM72" s="1310"/>
      <c r="CN72" s="1310" t="s">
        <v>546</v>
      </c>
      <c r="CO72" s="1310"/>
      <c r="CP72" s="1310"/>
      <c r="CQ72" s="1310"/>
      <c r="CR72" s="1310"/>
      <c r="CS72" s="1310"/>
      <c r="CT72" s="1310"/>
      <c r="CU72" s="1310"/>
      <c r="CV72" s="1310" t="s">
        <v>547</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577</v>
      </c>
      <c r="AO73" s="1308"/>
      <c r="AP73" s="1308"/>
      <c r="AQ73" s="1308"/>
      <c r="AR73" s="1308"/>
      <c r="AS73" s="1308"/>
      <c r="AT73" s="1308"/>
      <c r="AU73" s="1308"/>
      <c r="AV73" s="1308"/>
      <c r="AW73" s="1308"/>
      <c r="AX73" s="1308"/>
      <c r="AY73" s="1308"/>
      <c r="AZ73" s="1308"/>
      <c r="BA73" s="1308"/>
      <c r="BB73" s="1308" t="s">
        <v>578</v>
      </c>
      <c r="BC73" s="1308"/>
      <c r="BD73" s="1308"/>
      <c r="BE73" s="1308"/>
      <c r="BF73" s="1308"/>
      <c r="BG73" s="1308"/>
      <c r="BH73" s="1308"/>
      <c r="BI73" s="1308"/>
      <c r="BJ73" s="1308"/>
      <c r="BK73" s="1308"/>
      <c r="BL73" s="1308"/>
      <c r="BM73" s="1308"/>
      <c r="BN73" s="1308"/>
      <c r="BO73" s="1308"/>
      <c r="BP73" s="1305">
        <v>4.4000000000000004</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583</v>
      </c>
      <c r="BC75" s="1308"/>
      <c r="BD75" s="1308"/>
      <c r="BE75" s="1308"/>
      <c r="BF75" s="1308"/>
      <c r="BG75" s="1308"/>
      <c r="BH75" s="1308"/>
      <c r="BI75" s="1308"/>
      <c r="BJ75" s="1308"/>
      <c r="BK75" s="1308"/>
      <c r="BL75" s="1308"/>
      <c r="BM75" s="1308"/>
      <c r="BN75" s="1308"/>
      <c r="BO75" s="1308"/>
      <c r="BP75" s="1305">
        <v>6.4</v>
      </c>
      <c r="BQ75" s="1305"/>
      <c r="BR75" s="1305"/>
      <c r="BS75" s="1305"/>
      <c r="BT75" s="1305"/>
      <c r="BU75" s="1305"/>
      <c r="BV75" s="1305"/>
      <c r="BW75" s="1305"/>
      <c r="BX75" s="1305">
        <v>6.1</v>
      </c>
      <c r="BY75" s="1305"/>
      <c r="BZ75" s="1305"/>
      <c r="CA75" s="1305"/>
      <c r="CB75" s="1305"/>
      <c r="CC75" s="1305"/>
      <c r="CD75" s="1305"/>
      <c r="CE75" s="1305"/>
      <c r="CF75" s="1305">
        <v>5.8</v>
      </c>
      <c r="CG75" s="1305"/>
      <c r="CH75" s="1305"/>
      <c r="CI75" s="1305"/>
      <c r="CJ75" s="1305"/>
      <c r="CK75" s="1305"/>
      <c r="CL75" s="1305"/>
      <c r="CM75" s="1305"/>
      <c r="CN75" s="1305">
        <v>6</v>
      </c>
      <c r="CO75" s="1305"/>
      <c r="CP75" s="1305"/>
      <c r="CQ75" s="1305"/>
      <c r="CR75" s="1305"/>
      <c r="CS75" s="1305"/>
      <c r="CT75" s="1305"/>
      <c r="CU75" s="1305"/>
      <c r="CV75" s="1305">
        <v>6.6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580</v>
      </c>
      <c r="AO77" s="1310"/>
      <c r="AP77" s="1310"/>
      <c r="AQ77" s="1310"/>
      <c r="AR77" s="1310"/>
      <c r="AS77" s="1310"/>
      <c r="AT77" s="1310"/>
      <c r="AU77" s="1310"/>
      <c r="AV77" s="1310"/>
      <c r="AW77" s="1310"/>
      <c r="AX77" s="1310"/>
      <c r="AY77" s="1310"/>
      <c r="AZ77" s="1310"/>
      <c r="BA77" s="1310"/>
      <c r="BB77" s="1308" t="s">
        <v>578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583</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Py4xScTIOXFFFVrrCeXxvEUhFWTQhCbbCbchphdak94xyFn8I0v4sKnawniRAn/Bgoamc5t3rUxunCrKGSV2w==" saltValue="+SLkoRJjwg2ktRSw6+f8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wTqgMlE3EFo7E5Tux24+Hs9ageXNHrai9Fkqr02BLLaAzwnDRW0DjLsP6wK8VDC1kNhhaDqkfPlz+dTmbZFA==" saltValue="23feEy6v1YUip+uNYz+a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YZYUbwD9JJ7MHpqlKNh50WxjqGNbZgzlb0pXyP1SlpF5flPot+cL8Gb6jkhVpZxkI63zJb/2QT/6KO/cxregA==" saltValue="8PfTBC51qImSEdCJSgds7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143538</v>
      </c>
      <c r="E3" s="161"/>
      <c r="F3" s="162">
        <v>175675</v>
      </c>
      <c r="G3" s="163"/>
      <c r="H3" s="164"/>
    </row>
    <row r="4" spans="1:8" x14ac:dyDescent="0.15">
      <c r="A4" s="165"/>
      <c r="B4" s="166"/>
      <c r="C4" s="167"/>
      <c r="D4" s="168">
        <v>66596</v>
      </c>
      <c r="E4" s="169"/>
      <c r="F4" s="170">
        <v>87698</v>
      </c>
      <c r="G4" s="171"/>
      <c r="H4" s="172"/>
    </row>
    <row r="5" spans="1:8" x14ac:dyDescent="0.15">
      <c r="A5" s="153" t="s">
        <v>535</v>
      </c>
      <c r="B5" s="158"/>
      <c r="C5" s="159"/>
      <c r="D5" s="160">
        <v>109044</v>
      </c>
      <c r="E5" s="161"/>
      <c r="F5" s="162">
        <v>162193</v>
      </c>
      <c r="G5" s="163"/>
      <c r="H5" s="164"/>
    </row>
    <row r="6" spans="1:8" x14ac:dyDescent="0.15">
      <c r="A6" s="165"/>
      <c r="B6" s="166"/>
      <c r="C6" s="167"/>
      <c r="D6" s="168">
        <v>69597</v>
      </c>
      <c r="E6" s="169"/>
      <c r="F6" s="170">
        <v>79985</v>
      </c>
      <c r="G6" s="171"/>
      <c r="H6" s="172"/>
    </row>
    <row r="7" spans="1:8" x14ac:dyDescent="0.15">
      <c r="A7" s="153" t="s">
        <v>536</v>
      </c>
      <c r="B7" s="158"/>
      <c r="C7" s="159"/>
      <c r="D7" s="160">
        <v>135097</v>
      </c>
      <c r="E7" s="161"/>
      <c r="F7" s="162">
        <v>168868</v>
      </c>
      <c r="G7" s="163"/>
      <c r="H7" s="164"/>
    </row>
    <row r="8" spans="1:8" x14ac:dyDescent="0.15">
      <c r="A8" s="165"/>
      <c r="B8" s="166"/>
      <c r="C8" s="167"/>
      <c r="D8" s="168">
        <v>58302</v>
      </c>
      <c r="E8" s="169"/>
      <c r="F8" s="170">
        <v>79360</v>
      </c>
      <c r="G8" s="171"/>
      <c r="H8" s="172"/>
    </row>
    <row r="9" spans="1:8" x14ac:dyDescent="0.15">
      <c r="A9" s="153" t="s">
        <v>537</v>
      </c>
      <c r="B9" s="158"/>
      <c r="C9" s="159"/>
      <c r="D9" s="160">
        <v>156530</v>
      </c>
      <c r="E9" s="161"/>
      <c r="F9" s="162">
        <v>202870</v>
      </c>
      <c r="G9" s="163"/>
      <c r="H9" s="164"/>
    </row>
    <row r="10" spans="1:8" x14ac:dyDescent="0.15">
      <c r="A10" s="165"/>
      <c r="B10" s="166"/>
      <c r="C10" s="167"/>
      <c r="D10" s="168">
        <v>96267</v>
      </c>
      <c r="E10" s="169"/>
      <c r="F10" s="170">
        <v>79735</v>
      </c>
      <c r="G10" s="171"/>
      <c r="H10" s="172"/>
    </row>
    <row r="11" spans="1:8" x14ac:dyDescent="0.15">
      <c r="A11" s="153" t="s">
        <v>538</v>
      </c>
      <c r="B11" s="158"/>
      <c r="C11" s="159"/>
      <c r="D11" s="160">
        <v>135138</v>
      </c>
      <c r="E11" s="161"/>
      <c r="F11" s="162">
        <v>167497</v>
      </c>
      <c r="G11" s="163"/>
      <c r="H11" s="164"/>
    </row>
    <row r="12" spans="1:8" x14ac:dyDescent="0.15">
      <c r="A12" s="165"/>
      <c r="B12" s="166"/>
      <c r="C12" s="173"/>
      <c r="D12" s="168">
        <v>71713</v>
      </c>
      <c r="E12" s="169"/>
      <c r="F12" s="170">
        <v>82571</v>
      </c>
      <c r="G12" s="171"/>
      <c r="H12" s="172"/>
    </row>
    <row r="13" spans="1:8" x14ac:dyDescent="0.15">
      <c r="A13" s="153"/>
      <c r="B13" s="158"/>
      <c r="C13" s="174"/>
      <c r="D13" s="175">
        <v>135869</v>
      </c>
      <c r="E13" s="176"/>
      <c r="F13" s="177">
        <v>175421</v>
      </c>
      <c r="G13" s="178"/>
      <c r="H13" s="164"/>
    </row>
    <row r="14" spans="1:8" x14ac:dyDescent="0.15">
      <c r="A14" s="165"/>
      <c r="B14" s="166"/>
      <c r="C14" s="167"/>
      <c r="D14" s="168">
        <v>72495</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6.72</v>
      </c>
      <c r="C19" s="179">
        <f>ROUND(VALUE(SUBSTITUTE(実質収支比率等に係る経年分析!G$48,"▲","-")),2)</f>
        <v>10.55</v>
      </c>
      <c r="D19" s="179">
        <f>ROUND(VALUE(SUBSTITUTE(実質収支比率等に係る経年分析!H$48,"▲","-")),2)</f>
        <v>8.6999999999999993</v>
      </c>
      <c r="E19" s="179">
        <f>ROUND(VALUE(SUBSTITUTE(実質収支比率等に係る経年分析!I$48,"▲","-")),2)</f>
        <v>5.4</v>
      </c>
      <c r="F19" s="179">
        <f>ROUND(VALUE(SUBSTITUTE(実質収支比率等に係る経年分析!J$48,"▲","-")),2)</f>
        <v>7.18</v>
      </c>
    </row>
    <row r="20" spans="1:11" x14ac:dyDescent="0.15">
      <c r="A20" s="179" t="s">
        <v>55</v>
      </c>
      <c r="B20" s="179">
        <f>ROUND(VALUE(SUBSTITUTE(実質収支比率等に係る経年分析!F$47,"▲","-")),2)</f>
        <v>49.49</v>
      </c>
      <c r="C20" s="179">
        <f>ROUND(VALUE(SUBSTITUTE(実質収支比率等に係る経年分析!G$47,"▲","-")),2)</f>
        <v>50.08</v>
      </c>
      <c r="D20" s="179">
        <f>ROUND(VALUE(SUBSTITUTE(実質収支比率等に係る経年分析!H$47,"▲","-")),2)</f>
        <v>60.95</v>
      </c>
      <c r="E20" s="179">
        <f>ROUND(VALUE(SUBSTITUTE(実質収支比率等に係る経年分析!I$47,"▲","-")),2)</f>
        <v>64.849999999999994</v>
      </c>
      <c r="F20" s="179">
        <f>ROUND(VALUE(SUBSTITUTE(実質収支比率等に係る経年分析!J$47,"▲","-")),2)</f>
        <v>63.48</v>
      </c>
    </row>
    <row r="21" spans="1:11" x14ac:dyDescent="0.15">
      <c r="A21" s="179" t="s">
        <v>56</v>
      </c>
      <c r="B21" s="179">
        <f>IF(ISNUMBER(VALUE(SUBSTITUTE(実質収支比率等に係る経年分析!F$49,"▲","-"))),ROUND(VALUE(SUBSTITUTE(実質収支比率等に係る経年分析!F$49,"▲","-")),2),NA())</f>
        <v>-0.81</v>
      </c>
      <c r="C21" s="179">
        <f>IF(ISNUMBER(VALUE(SUBSTITUTE(実質収支比率等に係る経年分析!G$49,"▲","-"))),ROUND(VALUE(SUBSTITUTE(実質収支比率等に係る経年分析!G$49,"▲","-")),2),NA())</f>
        <v>6.29</v>
      </c>
      <c r="D21" s="179">
        <f>IF(ISNUMBER(VALUE(SUBSTITUTE(実質収支比率等に係る経年分析!H$49,"▲","-"))),ROUND(VALUE(SUBSTITUTE(実質収支比率等に係る経年分析!H$49,"▲","-")),2),NA())</f>
        <v>7.8</v>
      </c>
      <c r="E21" s="179">
        <f>IF(ISNUMBER(VALUE(SUBSTITUTE(実質収支比率等に係る経年分析!I$49,"▲","-"))),ROUND(VALUE(SUBSTITUTE(実質収支比率等に係る経年分析!I$49,"▲","-")),2),NA())</f>
        <v>0.78</v>
      </c>
      <c r="F21" s="179">
        <f>IF(ISNUMBER(VALUE(SUBSTITUTE(実質収支比率等に係る経年分析!J$49,"▲","-"))),ROUND(VALUE(SUBSTITUTE(実質収支比率等に係る経年分析!J$49,"▲","-")),2),NA())</f>
        <v>1.02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東串良町後期高齢者医療特別会計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東串良町介護保険特別会計（サービス事業勘定）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東串良町国民健康保険特別会計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4.29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2.4900000000000002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1.28</v>
      </c>
    </row>
    <row r="34" spans="1:16" x14ac:dyDescent="0.15">
      <c r="A34" s="180" t="str">
        <f>IF(連結実質赤字比率に係る赤字・黒字の構成分析!C$36="",NA(),連結実質赤字比率に係る赤字・黒字の構成分析!C$36)</f>
        <v>東串良町簡易水道事業特別会計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1.1100000000000001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1.35</v>
      </c>
    </row>
    <row r="35" spans="1:16" x14ac:dyDescent="0.15">
      <c r="A35" s="180" t="str">
        <f>IF(連結実質赤字比率に係る赤字・黒字の構成分析!C$35="",NA(),連結実質赤字比率に係る赤字・黒字の構成分析!C$35)</f>
        <v>東串良町介護保険特別会計（保険事業勘定）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2.2000000000000002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8.6999999999999993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341</v>
      </c>
      <c r="E42" s="181"/>
      <c r="F42" s="181"/>
      <c r="G42" s="181">
        <f>'実質公債費比率（分子）の構造'!L$52</f>
        <v>350</v>
      </c>
      <c r="H42" s="181"/>
      <c r="I42" s="181"/>
      <c r="J42" s="181">
        <f>'実質公債費比率（分子）の構造'!M$52</f>
        <v>361</v>
      </c>
      <c r="K42" s="181"/>
      <c r="L42" s="181"/>
      <c r="M42" s="181">
        <f>'実質公債費比率（分子）の構造'!N$52</f>
        <v>374</v>
      </c>
      <c r="N42" s="181"/>
      <c r="O42" s="181"/>
      <c r="P42" s="181">
        <f>'実質公債費比率（分子）の構造'!O$52</f>
        <v>396</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0</v>
      </c>
      <c r="C44" s="181"/>
      <c r="D44" s="181"/>
      <c r="E44" s="181">
        <f>'実質公債費比率（分子）の構造'!L$50</f>
        <v>18</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29</v>
      </c>
      <c r="C45" s="181"/>
      <c r="D45" s="181"/>
      <c r="E45" s="181">
        <f>'実質公債費比率（分子）の構造'!L$49</f>
        <v>30</v>
      </c>
      <c r="F45" s="181"/>
      <c r="G45" s="181"/>
      <c r="H45" s="181">
        <f>'実質公債費比率（分子）の構造'!M$49</f>
        <v>42</v>
      </c>
      <c r="I45" s="181"/>
      <c r="J45" s="181"/>
      <c r="K45" s="181">
        <f>'実質公債費比率（分子）の構造'!N$49</f>
        <v>43</v>
      </c>
      <c r="L45" s="181"/>
      <c r="M45" s="181"/>
      <c r="N45" s="181">
        <f>'実質公債費比率（分子）の構造'!O$49</f>
        <v>44</v>
      </c>
      <c r="O45" s="181"/>
      <c r="P45" s="181"/>
    </row>
    <row r="46" spans="1:16" x14ac:dyDescent="0.15">
      <c r="A46" s="181" t="s">
        <v>67</v>
      </c>
      <c r="B46" s="181">
        <f>'実質公債費比率（分子）の構造'!K$48</f>
        <v>15</v>
      </c>
      <c r="C46" s="181"/>
      <c r="D46" s="181"/>
      <c r="E46" s="181">
        <f>'実質公債費比率（分子）の構造'!L$48</f>
        <v>11</v>
      </c>
      <c r="F46" s="181"/>
      <c r="G46" s="181"/>
      <c r="H46" s="181">
        <f>'実質公債費比率（分子）の構造'!M$48</f>
        <v>7</v>
      </c>
      <c r="I46" s="181"/>
      <c r="J46" s="181"/>
      <c r="K46" s="181">
        <f>'実質公債費比率（分子）の構造'!N$48</f>
        <v>7</v>
      </c>
      <c r="L46" s="181"/>
      <c r="M46" s="181"/>
      <c r="N46" s="181">
        <f>'実質公債費比率（分子）の構造'!O$48</f>
        <v>11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430</v>
      </c>
      <c r="C49" s="181"/>
      <c r="D49" s="181"/>
      <c r="E49" s="181">
        <f>'実質公債費比率（分子）の構造'!L$45</f>
        <v>432</v>
      </c>
      <c r="F49" s="181"/>
      <c r="G49" s="181"/>
      <c r="H49" s="181">
        <f>'実質公債費比率（分子）の構造'!M$45</f>
        <v>441</v>
      </c>
      <c r="I49" s="181"/>
      <c r="J49" s="181"/>
      <c r="K49" s="181">
        <f>'実質公債費比率（分子）の構造'!N$45</f>
        <v>472</v>
      </c>
      <c r="L49" s="181"/>
      <c r="M49" s="181"/>
      <c r="N49" s="181">
        <f>'実質公債費比率（分子）の構造'!O$45</f>
        <v>524</v>
      </c>
      <c r="O49" s="181"/>
      <c r="P49" s="181"/>
    </row>
    <row r="50" spans="1:16" x14ac:dyDescent="0.15">
      <c r="A50" s="181" t="s">
        <v>71</v>
      </c>
      <c r="B50" s="181" t="e">
        <f>NA()</f>
        <v>#N/A</v>
      </c>
      <c r="C50" s="181">
        <f>IF(ISNUMBER('実質公債費比率（分子）の構造'!K$53),'実質公債費比率（分子）の構造'!K$53,NA())</f>
        <v>133</v>
      </c>
      <c r="D50" s="181" t="e">
        <f>NA()</f>
        <v>#N/A</v>
      </c>
      <c r="E50" s="181" t="e">
        <f>NA()</f>
        <v>#N/A</v>
      </c>
      <c r="F50" s="181">
        <f>IF(ISNUMBER('実質公債費比率（分子）の構造'!L$53),'実質公債費比率（分子）の構造'!L$53,NA())</f>
        <v>141</v>
      </c>
      <c r="G50" s="181" t="e">
        <f>NA()</f>
        <v>#N/A</v>
      </c>
      <c r="H50" s="181" t="e">
        <f>NA()</f>
        <v>#N/A</v>
      </c>
      <c r="I50" s="181">
        <f>IF(ISNUMBER('実質公債費比率（分子）の構造'!M$53),'実質公債費比率（分子）の構造'!M$53,NA())</f>
        <v>129</v>
      </c>
      <c r="J50" s="181" t="e">
        <f>NA()</f>
        <v>#N/A</v>
      </c>
      <c r="K50" s="181" t="e">
        <f>NA()</f>
        <v>#N/A</v>
      </c>
      <c r="L50" s="181">
        <f>IF(ISNUMBER('実質公債費比率（分子）の構造'!N$53),'実質公債費比率（分子）の構造'!N$53,NA())</f>
        <v>148</v>
      </c>
      <c r="M50" s="181" t="e">
        <f>NA()</f>
        <v>#N/A</v>
      </c>
      <c r="N50" s="181" t="e">
        <f>NA()</f>
        <v>#N/A</v>
      </c>
      <c r="O50" s="181">
        <f>IF(ISNUMBER('実質公債費比率（分子）の構造'!O$53),'実質公債費比率（分子）の構造'!O$53,NA())</f>
        <v>183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3790</v>
      </c>
      <c r="E56" s="180"/>
      <c r="F56" s="180"/>
      <c r="G56" s="180">
        <f>'将来負担比率（分子）の構造'!J$52</f>
        <v>4058</v>
      </c>
      <c r="H56" s="180"/>
      <c r="I56" s="180"/>
      <c r="J56" s="180">
        <f>'将来負担比率（分子）の構造'!K$52</f>
        <v>4289</v>
      </c>
      <c r="K56" s="180"/>
      <c r="L56" s="180"/>
      <c r="M56" s="180">
        <f>'将来負担比率（分子）の構造'!L$52</f>
        <v>4530</v>
      </c>
      <c r="N56" s="180"/>
      <c r="O56" s="180"/>
      <c r="P56" s="180">
        <f>'将来負担比率（分子）の構造'!M$52</f>
        <v>4686</v>
      </c>
    </row>
    <row r="57" spans="1:16" x14ac:dyDescent="0.15">
      <c r="A57" s="180" t="s">
        <v>42</v>
      </c>
      <c r="B57" s="180"/>
      <c r="C57" s="180"/>
      <c r="D57" s="180">
        <f>'将来負担比率（分子）の構造'!I$51</f>
        <v>155</v>
      </c>
      <c r="E57" s="180"/>
      <c r="F57" s="180"/>
      <c r="G57" s="180">
        <f>'将来負担比率（分子）の構造'!J$51</f>
        <v>131</v>
      </c>
      <c r="H57" s="180"/>
      <c r="I57" s="180"/>
      <c r="J57" s="180">
        <f>'将来負担比率（分子）の構造'!K$51</f>
        <v>109</v>
      </c>
      <c r="K57" s="180"/>
      <c r="L57" s="180"/>
      <c r="M57" s="180">
        <f>'将来負担比率（分子）の構造'!L$51</f>
        <v>97</v>
      </c>
      <c r="N57" s="180"/>
      <c r="O57" s="180"/>
      <c r="P57" s="180">
        <f>'将来負担比率（分子）の構造'!M$51</f>
        <v>81</v>
      </c>
    </row>
    <row r="58" spans="1:16" x14ac:dyDescent="0.15">
      <c r="A58" s="180" t="s">
        <v>41</v>
      </c>
      <c r="B58" s="180"/>
      <c r="C58" s="180"/>
      <c r="D58" s="180">
        <f>'将来負担比率（分子）の構造'!I$50</f>
        <v>1862</v>
      </c>
      <c r="E58" s="180"/>
      <c r="F58" s="180"/>
      <c r="G58" s="180">
        <f>'将来負担比率（分子）の構造'!J$50</f>
        <v>2018</v>
      </c>
      <c r="H58" s="180"/>
      <c r="I58" s="180"/>
      <c r="J58" s="180">
        <f>'将来負担比率（分子）の構造'!K$50</f>
        <v>2377</v>
      </c>
      <c r="K58" s="180"/>
      <c r="L58" s="180"/>
      <c r="M58" s="180">
        <f>'将来負担比率（分子）の構造'!L$50</f>
        <v>2617</v>
      </c>
      <c r="N58" s="180"/>
      <c r="O58" s="180"/>
      <c r="P58" s="180">
        <f>'将来負担比率（分子）の構造'!M$50</f>
        <v>2700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648</v>
      </c>
      <c r="C62" s="180"/>
      <c r="D62" s="180"/>
      <c r="E62" s="180">
        <f>'将来負担比率（分子）の構造'!J$45</f>
        <v>583</v>
      </c>
      <c r="F62" s="180"/>
      <c r="G62" s="180"/>
      <c r="H62" s="180">
        <f>'将来負担比率（分子）の構造'!K$45</f>
        <v>490</v>
      </c>
      <c r="I62" s="180"/>
      <c r="J62" s="180"/>
      <c r="K62" s="180">
        <f>'将来負担比率（分子）の構造'!L$45</f>
        <v>454</v>
      </c>
      <c r="L62" s="180"/>
      <c r="M62" s="180"/>
      <c r="N62" s="180">
        <f>'将来負担比率（分子）の構造'!M$45</f>
        <v>451</v>
      </c>
      <c r="O62" s="180"/>
      <c r="P62" s="180"/>
    </row>
    <row r="63" spans="1:16" x14ac:dyDescent="0.15">
      <c r="A63" s="180" t="s">
        <v>34</v>
      </c>
      <c r="B63" s="180">
        <f>'将来負担比率（分子）の構造'!I$44</f>
        <v>321</v>
      </c>
      <c r="C63" s="180"/>
      <c r="D63" s="180"/>
      <c r="E63" s="180">
        <f>'将来負担比率（分子）の構造'!J$44</f>
        <v>315</v>
      </c>
      <c r="F63" s="180"/>
      <c r="G63" s="180"/>
      <c r="H63" s="180">
        <f>'将来負担比率（分子）の構造'!K$44</f>
        <v>278</v>
      </c>
      <c r="I63" s="180"/>
      <c r="J63" s="180"/>
      <c r="K63" s="180">
        <f>'将来負担比率（分子）の構造'!L$44</f>
        <v>245</v>
      </c>
      <c r="L63" s="180"/>
      <c r="M63" s="180"/>
      <c r="N63" s="180">
        <f>'将来負担比率（分子）の構造'!M$44</f>
        <v>200</v>
      </c>
      <c r="O63" s="180"/>
      <c r="P63" s="180"/>
    </row>
    <row r="64" spans="1:16" x14ac:dyDescent="0.15">
      <c r="A64" s="180" t="s">
        <v>33</v>
      </c>
      <c r="B64" s="180">
        <f>'将来負担比率（分子）の構造'!I$43</f>
        <v>97</v>
      </c>
      <c r="C64" s="180"/>
      <c r="D64" s="180"/>
      <c r="E64" s="180">
        <f>'将来負担比率（分子）の構造'!J$43</f>
        <v>148</v>
      </c>
      <c r="F64" s="180"/>
      <c r="G64" s="180"/>
      <c r="H64" s="180">
        <f>'将来負担比率（分子）の構造'!K$43</f>
        <v>187</v>
      </c>
      <c r="I64" s="180"/>
      <c r="J64" s="180"/>
      <c r="K64" s="180">
        <f>'将来負担比率（分子）の構造'!L$43</f>
        <v>230</v>
      </c>
      <c r="L64" s="180"/>
      <c r="M64" s="180"/>
      <c r="N64" s="180">
        <f>'将来負担比率（分子）の構造'!M$43</f>
        <v>330</v>
      </c>
      <c r="O64" s="180"/>
      <c r="P64" s="180"/>
    </row>
    <row r="65" spans="1:16" x14ac:dyDescent="0.15">
      <c r="A65" s="180" t="s">
        <v>32</v>
      </c>
      <c r="B65" s="180">
        <f>'将来負担比率（分子）の構造'!I$42</f>
        <v>60</v>
      </c>
      <c r="C65" s="180"/>
      <c r="D65" s="180"/>
      <c r="E65" s="180">
        <f>'将来負担比率（分子）の構造'!J$42</f>
        <v>43</v>
      </c>
      <c r="F65" s="180"/>
      <c r="G65" s="180"/>
      <c r="H65" s="180">
        <f>'将来負担比率（分子）の構造'!K$42</f>
        <v>3</v>
      </c>
      <c r="I65" s="180"/>
      <c r="J65" s="180"/>
      <c r="K65" s="180">
        <f>'将来負担比率（分子）の構造'!L$42</f>
        <v>15</v>
      </c>
      <c r="L65" s="180"/>
      <c r="M65" s="180"/>
      <c r="N65" s="180">
        <f>'将来負担比率（分子）の構造'!M$42</f>
        <v>324</v>
      </c>
      <c r="O65" s="180"/>
      <c r="P65" s="180"/>
    </row>
    <row r="66" spans="1:16" x14ac:dyDescent="0.15">
      <c r="A66" s="180" t="s">
        <v>31</v>
      </c>
      <c r="B66" s="180">
        <f>'将来負担比率（分子）の構造'!I$41</f>
        <v>4783</v>
      </c>
      <c r="C66" s="180"/>
      <c r="D66" s="180"/>
      <c r="E66" s="180">
        <f>'将来負担比率（分子）の構造'!J$41</f>
        <v>5016</v>
      </c>
      <c r="F66" s="180"/>
      <c r="G66" s="180"/>
      <c r="H66" s="180">
        <f>'将来負担比率（分子）の構造'!K$41</f>
        <v>5206</v>
      </c>
      <c r="I66" s="180"/>
      <c r="J66" s="180"/>
      <c r="K66" s="180">
        <f>'将来負担比率（分子）の構造'!L$41</f>
        <v>5437</v>
      </c>
      <c r="L66" s="180"/>
      <c r="M66" s="180"/>
      <c r="N66" s="180">
        <f>'将来負担比率（分子）の構造'!M$41</f>
        <v>5551</v>
      </c>
      <c r="O66" s="180"/>
      <c r="P66" s="180"/>
    </row>
    <row r="67" spans="1:16" x14ac:dyDescent="0.15">
      <c r="A67" s="180" t="s">
        <v>75</v>
      </c>
      <c r="B67" s="180" t="e">
        <f>NA()</f>
        <v>#N/A</v>
      </c>
      <c r="C67" s="180">
        <f>IF(ISNUMBER('将来負担比率（分子）の構造'!I$53), IF('将来負担比率（分子）の構造'!I$53 &lt; 0, 0, '将来負担比率（分子）の構造'!I$53), NA())</f>
        <v>102</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1611</v>
      </c>
      <c r="C72" s="184">
        <f>基金残高に係る経年分析!G55</f>
        <v>1719</v>
      </c>
      <c r="D72" s="184">
        <f>基金残高に係る経年分析!H55</f>
        <v>1697</v>
      </c>
    </row>
    <row r="73" spans="1:16" x14ac:dyDescent="0.15">
      <c r="A73" s="183" t="s">
        <v>78</v>
      </c>
      <c r="B73" s="184">
        <f>基金残高に係る経年分析!F56</f>
        <v>228</v>
      </c>
      <c r="C73" s="184">
        <f>基金残高に係る経年分析!G56</f>
        <v>298</v>
      </c>
      <c r="D73" s="184">
        <f>基金残高に係る経年分析!H56</f>
        <v>298</v>
      </c>
    </row>
    <row r="74" spans="1:16" x14ac:dyDescent="0.15">
      <c r="A74" s="183" t="s">
        <v>79</v>
      </c>
      <c r="B74" s="184">
        <f>基金残高に係る経年分析!F57</f>
        <v>306</v>
      </c>
      <c r="C74" s="184">
        <f>基金残高に係る経年分析!G57</f>
        <v>334</v>
      </c>
      <c r="D74" s="184">
        <f>基金残高に係る経年分析!H57</f>
        <v>417</v>
      </c>
    </row>
  </sheetData>
  <sheetProtection algorithmName="SHA-512" hashValue="+3z9WfxCUXbtA4l3jsTOAgeuwI6+pO914ZwwINn0WeW3q68SI95TfW2XGNzi7DbF8O42fzaMuEt7wxxLEL5WrQ==" saltValue="st7bq6gJngF/Yq2Gr3Bhy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904564</v>
      </c>
      <c r="S5" s="727"/>
      <c r="T5" s="727"/>
      <c r="U5" s="727"/>
      <c r="V5" s="727"/>
      <c r="W5" s="727"/>
      <c r="X5" s="727"/>
      <c r="Y5" s="773"/>
      <c r="Z5" s="791">
        <v>16</v>
      </c>
      <c r="AA5" s="791"/>
      <c r="AB5" s="791"/>
      <c r="AC5" s="791"/>
      <c r="AD5" s="792">
        <v>904564</v>
      </c>
      <c r="AE5" s="792"/>
      <c r="AF5" s="792"/>
      <c r="AG5" s="792"/>
      <c r="AH5" s="792"/>
      <c r="AI5" s="792"/>
      <c r="AJ5" s="792"/>
      <c r="AK5" s="792"/>
      <c r="AL5" s="774">
        <v>35.5</v>
      </c>
      <c r="AM5" s="743"/>
      <c r="AN5" s="743"/>
      <c r="AO5" s="775"/>
      <c r="AP5" s="760" t="s">
        <v>231</v>
      </c>
      <c r="AQ5" s="761"/>
      <c r="AR5" s="761"/>
      <c r="AS5" s="761"/>
      <c r="AT5" s="761"/>
      <c r="AU5" s="761"/>
      <c r="AV5" s="761"/>
      <c r="AW5" s="761"/>
      <c r="AX5" s="761"/>
      <c r="AY5" s="761"/>
      <c r="AZ5" s="761"/>
      <c r="BA5" s="761"/>
      <c r="BB5" s="761"/>
      <c r="BC5" s="761"/>
      <c r="BD5" s="761"/>
      <c r="BE5" s="761"/>
      <c r="BF5" s="762"/>
      <c r="BG5" s="667">
        <v>904564</v>
      </c>
      <c r="BH5" s="668"/>
      <c r="BI5" s="668"/>
      <c r="BJ5" s="668"/>
      <c r="BK5" s="668"/>
      <c r="BL5" s="668"/>
      <c r="BM5" s="668"/>
      <c r="BN5" s="669"/>
      <c r="BO5" s="723">
        <v>100</v>
      </c>
      <c r="BP5" s="723"/>
      <c r="BQ5" s="723"/>
      <c r="BR5" s="723"/>
      <c r="BS5" s="724" t="s">
        <v>128</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64" t="s">
        <v>235</v>
      </c>
      <c r="C6" s="665"/>
      <c r="D6" s="665"/>
      <c r="E6" s="665"/>
      <c r="F6" s="665"/>
      <c r="G6" s="665"/>
      <c r="H6" s="665"/>
      <c r="I6" s="665"/>
      <c r="J6" s="665"/>
      <c r="K6" s="665"/>
      <c r="L6" s="665"/>
      <c r="M6" s="665"/>
      <c r="N6" s="665"/>
      <c r="O6" s="665"/>
      <c r="P6" s="665"/>
      <c r="Q6" s="666"/>
      <c r="R6" s="667">
        <v>37874</v>
      </c>
      <c r="S6" s="668"/>
      <c r="T6" s="668"/>
      <c r="U6" s="668"/>
      <c r="V6" s="668"/>
      <c r="W6" s="668"/>
      <c r="X6" s="668"/>
      <c r="Y6" s="669"/>
      <c r="Z6" s="723">
        <v>0.7</v>
      </c>
      <c r="AA6" s="723"/>
      <c r="AB6" s="723"/>
      <c r="AC6" s="723"/>
      <c r="AD6" s="724">
        <v>37874</v>
      </c>
      <c r="AE6" s="724"/>
      <c r="AF6" s="724"/>
      <c r="AG6" s="724"/>
      <c r="AH6" s="724"/>
      <c r="AI6" s="724"/>
      <c r="AJ6" s="724"/>
      <c r="AK6" s="724"/>
      <c r="AL6" s="670">
        <v>1.5</v>
      </c>
      <c r="AM6" s="671"/>
      <c r="AN6" s="671"/>
      <c r="AO6" s="725"/>
      <c r="AP6" s="664" t="s">
        <v>236</v>
      </c>
      <c r="AQ6" s="665"/>
      <c r="AR6" s="665"/>
      <c r="AS6" s="665"/>
      <c r="AT6" s="665"/>
      <c r="AU6" s="665"/>
      <c r="AV6" s="665"/>
      <c r="AW6" s="665"/>
      <c r="AX6" s="665"/>
      <c r="AY6" s="665"/>
      <c r="AZ6" s="665"/>
      <c r="BA6" s="665"/>
      <c r="BB6" s="665"/>
      <c r="BC6" s="665"/>
      <c r="BD6" s="665"/>
      <c r="BE6" s="665"/>
      <c r="BF6" s="666"/>
      <c r="BG6" s="667">
        <v>904564</v>
      </c>
      <c r="BH6" s="668"/>
      <c r="BI6" s="668"/>
      <c r="BJ6" s="668"/>
      <c r="BK6" s="668"/>
      <c r="BL6" s="668"/>
      <c r="BM6" s="668"/>
      <c r="BN6" s="669"/>
      <c r="BO6" s="723">
        <v>100</v>
      </c>
      <c r="BP6" s="723"/>
      <c r="BQ6" s="723"/>
      <c r="BR6" s="723"/>
      <c r="BS6" s="724" t="s">
        <v>128</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7">
        <v>72018</v>
      </c>
      <c r="CS6" s="668"/>
      <c r="CT6" s="668"/>
      <c r="CU6" s="668"/>
      <c r="CV6" s="668"/>
      <c r="CW6" s="668"/>
      <c r="CX6" s="668"/>
      <c r="CY6" s="669"/>
      <c r="CZ6" s="774">
        <v>1.3</v>
      </c>
      <c r="DA6" s="743"/>
      <c r="DB6" s="743"/>
      <c r="DC6" s="777"/>
      <c r="DD6" s="655" t="s">
        <v>128</v>
      </c>
      <c r="DE6" s="668"/>
      <c r="DF6" s="668"/>
      <c r="DG6" s="668"/>
      <c r="DH6" s="668"/>
      <c r="DI6" s="668"/>
      <c r="DJ6" s="668"/>
      <c r="DK6" s="668"/>
      <c r="DL6" s="668"/>
      <c r="DM6" s="668"/>
      <c r="DN6" s="668"/>
      <c r="DO6" s="668"/>
      <c r="DP6" s="669"/>
      <c r="DQ6" s="655">
        <v>72003</v>
      </c>
      <c r="DR6" s="668"/>
      <c r="DS6" s="668"/>
      <c r="DT6" s="668"/>
      <c r="DU6" s="668"/>
      <c r="DV6" s="668"/>
      <c r="DW6" s="668"/>
      <c r="DX6" s="668"/>
      <c r="DY6" s="668"/>
      <c r="DZ6" s="668"/>
      <c r="EA6" s="668"/>
      <c r="EB6" s="668"/>
      <c r="EC6" s="704"/>
    </row>
    <row r="7" spans="2:143" ht="11.25" customHeight="1" x14ac:dyDescent="0.15">
      <c r="B7" s="664" t="s">
        <v>238</v>
      </c>
      <c r="C7" s="665"/>
      <c r="D7" s="665"/>
      <c r="E7" s="665"/>
      <c r="F7" s="665"/>
      <c r="G7" s="665"/>
      <c r="H7" s="665"/>
      <c r="I7" s="665"/>
      <c r="J7" s="665"/>
      <c r="K7" s="665"/>
      <c r="L7" s="665"/>
      <c r="M7" s="665"/>
      <c r="N7" s="665"/>
      <c r="O7" s="665"/>
      <c r="P7" s="665"/>
      <c r="Q7" s="666"/>
      <c r="R7" s="667">
        <v>864</v>
      </c>
      <c r="S7" s="668"/>
      <c r="T7" s="668"/>
      <c r="U7" s="668"/>
      <c r="V7" s="668"/>
      <c r="W7" s="668"/>
      <c r="X7" s="668"/>
      <c r="Y7" s="669"/>
      <c r="Z7" s="723">
        <v>0</v>
      </c>
      <c r="AA7" s="723"/>
      <c r="AB7" s="723"/>
      <c r="AC7" s="723"/>
      <c r="AD7" s="724">
        <v>864</v>
      </c>
      <c r="AE7" s="724"/>
      <c r="AF7" s="724"/>
      <c r="AG7" s="724"/>
      <c r="AH7" s="724"/>
      <c r="AI7" s="724"/>
      <c r="AJ7" s="724"/>
      <c r="AK7" s="724"/>
      <c r="AL7" s="670">
        <v>0</v>
      </c>
      <c r="AM7" s="671"/>
      <c r="AN7" s="671"/>
      <c r="AO7" s="725"/>
      <c r="AP7" s="664" t="s">
        <v>239</v>
      </c>
      <c r="AQ7" s="665"/>
      <c r="AR7" s="665"/>
      <c r="AS7" s="665"/>
      <c r="AT7" s="665"/>
      <c r="AU7" s="665"/>
      <c r="AV7" s="665"/>
      <c r="AW7" s="665"/>
      <c r="AX7" s="665"/>
      <c r="AY7" s="665"/>
      <c r="AZ7" s="665"/>
      <c r="BA7" s="665"/>
      <c r="BB7" s="665"/>
      <c r="BC7" s="665"/>
      <c r="BD7" s="665"/>
      <c r="BE7" s="665"/>
      <c r="BF7" s="666"/>
      <c r="BG7" s="667">
        <v>233891</v>
      </c>
      <c r="BH7" s="668"/>
      <c r="BI7" s="668"/>
      <c r="BJ7" s="668"/>
      <c r="BK7" s="668"/>
      <c r="BL7" s="668"/>
      <c r="BM7" s="668"/>
      <c r="BN7" s="669"/>
      <c r="BO7" s="723">
        <v>25.9</v>
      </c>
      <c r="BP7" s="723"/>
      <c r="BQ7" s="723"/>
      <c r="BR7" s="723"/>
      <c r="BS7" s="724" t="s">
        <v>128</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7">
        <v>1702316</v>
      </c>
      <c r="CS7" s="668"/>
      <c r="CT7" s="668"/>
      <c r="CU7" s="668"/>
      <c r="CV7" s="668"/>
      <c r="CW7" s="668"/>
      <c r="CX7" s="668"/>
      <c r="CY7" s="669"/>
      <c r="CZ7" s="723">
        <v>31.4</v>
      </c>
      <c r="DA7" s="723"/>
      <c r="DB7" s="723"/>
      <c r="DC7" s="723"/>
      <c r="DD7" s="655">
        <v>205968</v>
      </c>
      <c r="DE7" s="668"/>
      <c r="DF7" s="668"/>
      <c r="DG7" s="668"/>
      <c r="DH7" s="668"/>
      <c r="DI7" s="668"/>
      <c r="DJ7" s="668"/>
      <c r="DK7" s="668"/>
      <c r="DL7" s="668"/>
      <c r="DM7" s="668"/>
      <c r="DN7" s="668"/>
      <c r="DO7" s="668"/>
      <c r="DP7" s="669"/>
      <c r="DQ7" s="655">
        <v>668144</v>
      </c>
      <c r="DR7" s="668"/>
      <c r="DS7" s="668"/>
      <c r="DT7" s="668"/>
      <c r="DU7" s="668"/>
      <c r="DV7" s="668"/>
      <c r="DW7" s="668"/>
      <c r="DX7" s="668"/>
      <c r="DY7" s="668"/>
      <c r="DZ7" s="668"/>
      <c r="EA7" s="668"/>
      <c r="EB7" s="668"/>
      <c r="EC7" s="704"/>
    </row>
    <row r="8" spans="2:143" ht="11.25" customHeight="1" x14ac:dyDescent="0.15">
      <c r="B8" s="664" t="s">
        <v>241</v>
      </c>
      <c r="C8" s="665"/>
      <c r="D8" s="665"/>
      <c r="E8" s="665"/>
      <c r="F8" s="665"/>
      <c r="G8" s="665"/>
      <c r="H8" s="665"/>
      <c r="I8" s="665"/>
      <c r="J8" s="665"/>
      <c r="K8" s="665"/>
      <c r="L8" s="665"/>
      <c r="M8" s="665"/>
      <c r="N8" s="665"/>
      <c r="O8" s="665"/>
      <c r="P8" s="665"/>
      <c r="Q8" s="666"/>
      <c r="R8" s="667">
        <v>964</v>
      </c>
      <c r="S8" s="668"/>
      <c r="T8" s="668"/>
      <c r="U8" s="668"/>
      <c r="V8" s="668"/>
      <c r="W8" s="668"/>
      <c r="X8" s="668"/>
      <c r="Y8" s="669"/>
      <c r="Z8" s="723">
        <v>0</v>
      </c>
      <c r="AA8" s="723"/>
      <c r="AB8" s="723"/>
      <c r="AC8" s="723"/>
      <c r="AD8" s="724">
        <v>964</v>
      </c>
      <c r="AE8" s="724"/>
      <c r="AF8" s="724"/>
      <c r="AG8" s="724"/>
      <c r="AH8" s="724"/>
      <c r="AI8" s="724"/>
      <c r="AJ8" s="724"/>
      <c r="AK8" s="724"/>
      <c r="AL8" s="670">
        <v>0</v>
      </c>
      <c r="AM8" s="671"/>
      <c r="AN8" s="671"/>
      <c r="AO8" s="725"/>
      <c r="AP8" s="664" t="s">
        <v>242</v>
      </c>
      <c r="AQ8" s="665"/>
      <c r="AR8" s="665"/>
      <c r="AS8" s="665"/>
      <c r="AT8" s="665"/>
      <c r="AU8" s="665"/>
      <c r="AV8" s="665"/>
      <c r="AW8" s="665"/>
      <c r="AX8" s="665"/>
      <c r="AY8" s="665"/>
      <c r="AZ8" s="665"/>
      <c r="BA8" s="665"/>
      <c r="BB8" s="665"/>
      <c r="BC8" s="665"/>
      <c r="BD8" s="665"/>
      <c r="BE8" s="665"/>
      <c r="BF8" s="666"/>
      <c r="BG8" s="667">
        <v>9681</v>
      </c>
      <c r="BH8" s="668"/>
      <c r="BI8" s="668"/>
      <c r="BJ8" s="668"/>
      <c r="BK8" s="668"/>
      <c r="BL8" s="668"/>
      <c r="BM8" s="668"/>
      <c r="BN8" s="669"/>
      <c r="BO8" s="723">
        <v>1.1000000000000001</v>
      </c>
      <c r="BP8" s="723"/>
      <c r="BQ8" s="723"/>
      <c r="BR8" s="723"/>
      <c r="BS8" s="655" t="s">
        <v>176</v>
      </c>
      <c r="BT8" s="668"/>
      <c r="BU8" s="668"/>
      <c r="BV8" s="668"/>
      <c r="BW8" s="668"/>
      <c r="BX8" s="668"/>
      <c r="BY8" s="668"/>
      <c r="BZ8" s="668"/>
      <c r="CA8" s="668"/>
      <c r="CB8" s="704"/>
      <c r="CD8" s="705" t="s">
        <v>243</v>
      </c>
      <c r="CE8" s="702"/>
      <c r="CF8" s="702"/>
      <c r="CG8" s="702"/>
      <c r="CH8" s="702"/>
      <c r="CI8" s="702"/>
      <c r="CJ8" s="702"/>
      <c r="CK8" s="702"/>
      <c r="CL8" s="702"/>
      <c r="CM8" s="702"/>
      <c r="CN8" s="702"/>
      <c r="CO8" s="702"/>
      <c r="CP8" s="702"/>
      <c r="CQ8" s="703"/>
      <c r="CR8" s="667">
        <v>1358223</v>
      </c>
      <c r="CS8" s="668"/>
      <c r="CT8" s="668"/>
      <c r="CU8" s="668"/>
      <c r="CV8" s="668"/>
      <c r="CW8" s="668"/>
      <c r="CX8" s="668"/>
      <c r="CY8" s="669"/>
      <c r="CZ8" s="723">
        <v>25.1</v>
      </c>
      <c r="DA8" s="723"/>
      <c r="DB8" s="723"/>
      <c r="DC8" s="723"/>
      <c r="DD8" s="655">
        <v>8883</v>
      </c>
      <c r="DE8" s="668"/>
      <c r="DF8" s="668"/>
      <c r="DG8" s="668"/>
      <c r="DH8" s="668"/>
      <c r="DI8" s="668"/>
      <c r="DJ8" s="668"/>
      <c r="DK8" s="668"/>
      <c r="DL8" s="668"/>
      <c r="DM8" s="668"/>
      <c r="DN8" s="668"/>
      <c r="DO8" s="668"/>
      <c r="DP8" s="669"/>
      <c r="DQ8" s="655">
        <v>721287</v>
      </c>
      <c r="DR8" s="668"/>
      <c r="DS8" s="668"/>
      <c r="DT8" s="668"/>
      <c r="DU8" s="668"/>
      <c r="DV8" s="668"/>
      <c r="DW8" s="668"/>
      <c r="DX8" s="668"/>
      <c r="DY8" s="668"/>
      <c r="DZ8" s="668"/>
      <c r="EA8" s="668"/>
      <c r="EB8" s="668"/>
      <c r="EC8" s="704"/>
    </row>
    <row r="9" spans="2:143" ht="11.25" customHeight="1" x14ac:dyDescent="0.15">
      <c r="B9" s="664" t="s">
        <v>244</v>
      </c>
      <c r="C9" s="665"/>
      <c r="D9" s="665"/>
      <c r="E9" s="665"/>
      <c r="F9" s="665"/>
      <c r="G9" s="665"/>
      <c r="H9" s="665"/>
      <c r="I9" s="665"/>
      <c r="J9" s="665"/>
      <c r="K9" s="665"/>
      <c r="L9" s="665"/>
      <c r="M9" s="665"/>
      <c r="N9" s="665"/>
      <c r="O9" s="665"/>
      <c r="P9" s="665"/>
      <c r="Q9" s="666"/>
      <c r="R9" s="667">
        <v>1149</v>
      </c>
      <c r="S9" s="668"/>
      <c r="T9" s="668"/>
      <c r="U9" s="668"/>
      <c r="V9" s="668"/>
      <c r="W9" s="668"/>
      <c r="X9" s="668"/>
      <c r="Y9" s="669"/>
      <c r="Z9" s="723">
        <v>0</v>
      </c>
      <c r="AA9" s="723"/>
      <c r="AB9" s="723"/>
      <c r="AC9" s="723"/>
      <c r="AD9" s="724">
        <v>1149</v>
      </c>
      <c r="AE9" s="724"/>
      <c r="AF9" s="724"/>
      <c r="AG9" s="724"/>
      <c r="AH9" s="724"/>
      <c r="AI9" s="724"/>
      <c r="AJ9" s="724"/>
      <c r="AK9" s="724"/>
      <c r="AL9" s="670">
        <v>0</v>
      </c>
      <c r="AM9" s="671"/>
      <c r="AN9" s="671"/>
      <c r="AO9" s="725"/>
      <c r="AP9" s="664" t="s">
        <v>245</v>
      </c>
      <c r="AQ9" s="665"/>
      <c r="AR9" s="665"/>
      <c r="AS9" s="665"/>
      <c r="AT9" s="665"/>
      <c r="AU9" s="665"/>
      <c r="AV9" s="665"/>
      <c r="AW9" s="665"/>
      <c r="AX9" s="665"/>
      <c r="AY9" s="665"/>
      <c r="AZ9" s="665"/>
      <c r="BA9" s="665"/>
      <c r="BB9" s="665"/>
      <c r="BC9" s="665"/>
      <c r="BD9" s="665"/>
      <c r="BE9" s="665"/>
      <c r="BF9" s="666"/>
      <c r="BG9" s="667">
        <v>179258</v>
      </c>
      <c r="BH9" s="668"/>
      <c r="BI9" s="668"/>
      <c r="BJ9" s="668"/>
      <c r="BK9" s="668"/>
      <c r="BL9" s="668"/>
      <c r="BM9" s="668"/>
      <c r="BN9" s="669"/>
      <c r="BO9" s="723">
        <v>19.8</v>
      </c>
      <c r="BP9" s="723"/>
      <c r="BQ9" s="723"/>
      <c r="BR9" s="723"/>
      <c r="BS9" s="655" t="s">
        <v>128</v>
      </c>
      <c r="BT9" s="668"/>
      <c r="BU9" s="668"/>
      <c r="BV9" s="668"/>
      <c r="BW9" s="668"/>
      <c r="BX9" s="668"/>
      <c r="BY9" s="668"/>
      <c r="BZ9" s="668"/>
      <c r="CA9" s="668"/>
      <c r="CB9" s="704"/>
      <c r="CD9" s="705" t="s">
        <v>246</v>
      </c>
      <c r="CE9" s="702"/>
      <c r="CF9" s="702"/>
      <c r="CG9" s="702"/>
      <c r="CH9" s="702"/>
      <c r="CI9" s="702"/>
      <c r="CJ9" s="702"/>
      <c r="CK9" s="702"/>
      <c r="CL9" s="702"/>
      <c r="CM9" s="702"/>
      <c r="CN9" s="702"/>
      <c r="CO9" s="702"/>
      <c r="CP9" s="702"/>
      <c r="CQ9" s="703"/>
      <c r="CR9" s="667">
        <v>238070</v>
      </c>
      <c r="CS9" s="668"/>
      <c r="CT9" s="668"/>
      <c r="CU9" s="668"/>
      <c r="CV9" s="668"/>
      <c r="CW9" s="668"/>
      <c r="CX9" s="668"/>
      <c r="CY9" s="669"/>
      <c r="CZ9" s="723">
        <v>4.4000000000000004</v>
      </c>
      <c r="DA9" s="723"/>
      <c r="DB9" s="723"/>
      <c r="DC9" s="723"/>
      <c r="DD9" s="655">
        <v>11428</v>
      </c>
      <c r="DE9" s="668"/>
      <c r="DF9" s="668"/>
      <c r="DG9" s="668"/>
      <c r="DH9" s="668"/>
      <c r="DI9" s="668"/>
      <c r="DJ9" s="668"/>
      <c r="DK9" s="668"/>
      <c r="DL9" s="668"/>
      <c r="DM9" s="668"/>
      <c r="DN9" s="668"/>
      <c r="DO9" s="668"/>
      <c r="DP9" s="669"/>
      <c r="DQ9" s="655">
        <v>214836</v>
      </c>
      <c r="DR9" s="668"/>
      <c r="DS9" s="668"/>
      <c r="DT9" s="668"/>
      <c r="DU9" s="668"/>
      <c r="DV9" s="668"/>
      <c r="DW9" s="668"/>
      <c r="DX9" s="668"/>
      <c r="DY9" s="668"/>
      <c r="DZ9" s="668"/>
      <c r="EA9" s="668"/>
      <c r="EB9" s="668"/>
      <c r="EC9" s="704"/>
    </row>
    <row r="10" spans="2:143" ht="11.25" customHeight="1" x14ac:dyDescent="0.15">
      <c r="B10" s="664" t="s">
        <v>247</v>
      </c>
      <c r="C10" s="665"/>
      <c r="D10" s="665"/>
      <c r="E10" s="665"/>
      <c r="F10" s="665"/>
      <c r="G10" s="665"/>
      <c r="H10" s="665"/>
      <c r="I10" s="665"/>
      <c r="J10" s="665"/>
      <c r="K10" s="665"/>
      <c r="L10" s="665"/>
      <c r="M10" s="665"/>
      <c r="N10" s="665"/>
      <c r="O10" s="665"/>
      <c r="P10" s="665"/>
      <c r="Q10" s="666"/>
      <c r="R10" s="667" t="s">
        <v>248</v>
      </c>
      <c r="S10" s="668"/>
      <c r="T10" s="668"/>
      <c r="U10" s="668"/>
      <c r="V10" s="668"/>
      <c r="W10" s="668"/>
      <c r="X10" s="668"/>
      <c r="Y10" s="669"/>
      <c r="Z10" s="723" t="s">
        <v>128</v>
      </c>
      <c r="AA10" s="723"/>
      <c r="AB10" s="723"/>
      <c r="AC10" s="723"/>
      <c r="AD10" s="724" t="s">
        <v>248</v>
      </c>
      <c r="AE10" s="724"/>
      <c r="AF10" s="724"/>
      <c r="AG10" s="724"/>
      <c r="AH10" s="724"/>
      <c r="AI10" s="724"/>
      <c r="AJ10" s="724"/>
      <c r="AK10" s="724"/>
      <c r="AL10" s="670" t="s">
        <v>128</v>
      </c>
      <c r="AM10" s="671"/>
      <c r="AN10" s="671"/>
      <c r="AO10" s="725"/>
      <c r="AP10" s="664" t="s">
        <v>249</v>
      </c>
      <c r="AQ10" s="665"/>
      <c r="AR10" s="665"/>
      <c r="AS10" s="665"/>
      <c r="AT10" s="665"/>
      <c r="AU10" s="665"/>
      <c r="AV10" s="665"/>
      <c r="AW10" s="665"/>
      <c r="AX10" s="665"/>
      <c r="AY10" s="665"/>
      <c r="AZ10" s="665"/>
      <c r="BA10" s="665"/>
      <c r="BB10" s="665"/>
      <c r="BC10" s="665"/>
      <c r="BD10" s="665"/>
      <c r="BE10" s="665"/>
      <c r="BF10" s="666"/>
      <c r="BG10" s="667">
        <v>14196</v>
      </c>
      <c r="BH10" s="668"/>
      <c r="BI10" s="668"/>
      <c r="BJ10" s="668"/>
      <c r="BK10" s="668"/>
      <c r="BL10" s="668"/>
      <c r="BM10" s="668"/>
      <c r="BN10" s="669"/>
      <c r="BO10" s="723">
        <v>1.6</v>
      </c>
      <c r="BP10" s="723"/>
      <c r="BQ10" s="723"/>
      <c r="BR10" s="723"/>
      <c r="BS10" s="655" t="s">
        <v>128</v>
      </c>
      <c r="BT10" s="668"/>
      <c r="BU10" s="668"/>
      <c r="BV10" s="668"/>
      <c r="BW10" s="668"/>
      <c r="BX10" s="668"/>
      <c r="BY10" s="668"/>
      <c r="BZ10" s="668"/>
      <c r="CA10" s="668"/>
      <c r="CB10" s="704"/>
      <c r="CD10" s="705" t="s">
        <v>250</v>
      </c>
      <c r="CE10" s="702"/>
      <c r="CF10" s="702"/>
      <c r="CG10" s="702"/>
      <c r="CH10" s="702"/>
      <c r="CI10" s="702"/>
      <c r="CJ10" s="702"/>
      <c r="CK10" s="702"/>
      <c r="CL10" s="702"/>
      <c r="CM10" s="702"/>
      <c r="CN10" s="702"/>
      <c r="CO10" s="702"/>
      <c r="CP10" s="702"/>
      <c r="CQ10" s="703"/>
      <c r="CR10" s="667" t="s">
        <v>128</v>
      </c>
      <c r="CS10" s="668"/>
      <c r="CT10" s="668"/>
      <c r="CU10" s="668"/>
      <c r="CV10" s="668"/>
      <c r="CW10" s="668"/>
      <c r="CX10" s="668"/>
      <c r="CY10" s="669"/>
      <c r="CZ10" s="723" t="s">
        <v>128</v>
      </c>
      <c r="DA10" s="723"/>
      <c r="DB10" s="723"/>
      <c r="DC10" s="723"/>
      <c r="DD10" s="655" t="s">
        <v>248</v>
      </c>
      <c r="DE10" s="668"/>
      <c r="DF10" s="668"/>
      <c r="DG10" s="668"/>
      <c r="DH10" s="668"/>
      <c r="DI10" s="668"/>
      <c r="DJ10" s="668"/>
      <c r="DK10" s="668"/>
      <c r="DL10" s="668"/>
      <c r="DM10" s="668"/>
      <c r="DN10" s="668"/>
      <c r="DO10" s="668"/>
      <c r="DP10" s="669"/>
      <c r="DQ10" s="655" t="s">
        <v>128</v>
      </c>
      <c r="DR10" s="668"/>
      <c r="DS10" s="668"/>
      <c r="DT10" s="668"/>
      <c r="DU10" s="668"/>
      <c r="DV10" s="668"/>
      <c r="DW10" s="668"/>
      <c r="DX10" s="668"/>
      <c r="DY10" s="668"/>
      <c r="DZ10" s="668"/>
      <c r="EA10" s="668"/>
      <c r="EB10" s="668"/>
      <c r="EC10" s="704"/>
    </row>
    <row r="11" spans="2:143" ht="11.25" customHeight="1" x14ac:dyDescent="0.15">
      <c r="B11" s="664" t="s">
        <v>251</v>
      </c>
      <c r="C11" s="665"/>
      <c r="D11" s="665"/>
      <c r="E11" s="665"/>
      <c r="F11" s="665"/>
      <c r="G11" s="665"/>
      <c r="H11" s="665"/>
      <c r="I11" s="665"/>
      <c r="J11" s="665"/>
      <c r="K11" s="665"/>
      <c r="L11" s="665"/>
      <c r="M11" s="665"/>
      <c r="N11" s="665"/>
      <c r="O11" s="665"/>
      <c r="P11" s="665"/>
      <c r="Q11" s="666"/>
      <c r="R11" s="667" t="s">
        <v>128</v>
      </c>
      <c r="S11" s="668"/>
      <c r="T11" s="668"/>
      <c r="U11" s="668"/>
      <c r="V11" s="668"/>
      <c r="W11" s="668"/>
      <c r="X11" s="668"/>
      <c r="Y11" s="669"/>
      <c r="Z11" s="723" t="s">
        <v>128</v>
      </c>
      <c r="AA11" s="723"/>
      <c r="AB11" s="723"/>
      <c r="AC11" s="723"/>
      <c r="AD11" s="724" t="s">
        <v>128</v>
      </c>
      <c r="AE11" s="724"/>
      <c r="AF11" s="724"/>
      <c r="AG11" s="724"/>
      <c r="AH11" s="724"/>
      <c r="AI11" s="724"/>
      <c r="AJ11" s="724"/>
      <c r="AK11" s="724"/>
      <c r="AL11" s="670" t="s">
        <v>128</v>
      </c>
      <c r="AM11" s="671"/>
      <c r="AN11" s="671"/>
      <c r="AO11" s="725"/>
      <c r="AP11" s="664" t="s">
        <v>252</v>
      </c>
      <c r="AQ11" s="665"/>
      <c r="AR11" s="665"/>
      <c r="AS11" s="665"/>
      <c r="AT11" s="665"/>
      <c r="AU11" s="665"/>
      <c r="AV11" s="665"/>
      <c r="AW11" s="665"/>
      <c r="AX11" s="665"/>
      <c r="AY11" s="665"/>
      <c r="AZ11" s="665"/>
      <c r="BA11" s="665"/>
      <c r="BB11" s="665"/>
      <c r="BC11" s="665"/>
      <c r="BD11" s="665"/>
      <c r="BE11" s="665"/>
      <c r="BF11" s="666"/>
      <c r="BG11" s="667">
        <v>30756</v>
      </c>
      <c r="BH11" s="668"/>
      <c r="BI11" s="668"/>
      <c r="BJ11" s="668"/>
      <c r="BK11" s="668"/>
      <c r="BL11" s="668"/>
      <c r="BM11" s="668"/>
      <c r="BN11" s="669"/>
      <c r="BO11" s="723">
        <v>3.4</v>
      </c>
      <c r="BP11" s="723"/>
      <c r="BQ11" s="723"/>
      <c r="BR11" s="723"/>
      <c r="BS11" s="655" t="s">
        <v>128</v>
      </c>
      <c r="BT11" s="668"/>
      <c r="BU11" s="668"/>
      <c r="BV11" s="668"/>
      <c r="BW11" s="668"/>
      <c r="BX11" s="668"/>
      <c r="BY11" s="668"/>
      <c r="BZ11" s="668"/>
      <c r="CA11" s="668"/>
      <c r="CB11" s="704"/>
      <c r="CD11" s="705" t="s">
        <v>253</v>
      </c>
      <c r="CE11" s="702"/>
      <c r="CF11" s="702"/>
      <c r="CG11" s="702"/>
      <c r="CH11" s="702"/>
      <c r="CI11" s="702"/>
      <c r="CJ11" s="702"/>
      <c r="CK11" s="702"/>
      <c r="CL11" s="702"/>
      <c r="CM11" s="702"/>
      <c r="CN11" s="702"/>
      <c r="CO11" s="702"/>
      <c r="CP11" s="702"/>
      <c r="CQ11" s="703"/>
      <c r="CR11" s="667">
        <v>458603</v>
      </c>
      <c r="CS11" s="668"/>
      <c r="CT11" s="668"/>
      <c r="CU11" s="668"/>
      <c r="CV11" s="668"/>
      <c r="CW11" s="668"/>
      <c r="CX11" s="668"/>
      <c r="CY11" s="669"/>
      <c r="CZ11" s="723">
        <v>8.5</v>
      </c>
      <c r="DA11" s="723"/>
      <c r="DB11" s="723"/>
      <c r="DC11" s="723"/>
      <c r="DD11" s="655">
        <v>179842</v>
      </c>
      <c r="DE11" s="668"/>
      <c r="DF11" s="668"/>
      <c r="DG11" s="668"/>
      <c r="DH11" s="668"/>
      <c r="DI11" s="668"/>
      <c r="DJ11" s="668"/>
      <c r="DK11" s="668"/>
      <c r="DL11" s="668"/>
      <c r="DM11" s="668"/>
      <c r="DN11" s="668"/>
      <c r="DO11" s="668"/>
      <c r="DP11" s="669"/>
      <c r="DQ11" s="655">
        <v>198619</v>
      </c>
      <c r="DR11" s="668"/>
      <c r="DS11" s="668"/>
      <c r="DT11" s="668"/>
      <c r="DU11" s="668"/>
      <c r="DV11" s="668"/>
      <c r="DW11" s="668"/>
      <c r="DX11" s="668"/>
      <c r="DY11" s="668"/>
      <c r="DZ11" s="668"/>
      <c r="EA11" s="668"/>
      <c r="EB11" s="668"/>
      <c r="EC11" s="704"/>
    </row>
    <row r="12" spans="2:143" ht="11.25" customHeight="1" x14ac:dyDescent="0.15">
      <c r="B12" s="664" t="s">
        <v>254</v>
      </c>
      <c r="C12" s="665"/>
      <c r="D12" s="665"/>
      <c r="E12" s="665"/>
      <c r="F12" s="665"/>
      <c r="G12" s="665"/>
      <c r="H12" s="665"/>
      <c r="I12" s="665"/>
      <c r="J12" s="665"/>
      <c r="K12" s="665"/>
      <c r="L12" s="665"/>
      <c r="M12" s="665"/>
      <c r="N12" s="665"/>
      <c r="O12" s="665"/>
      <c r="P12" s="665"/>
      <c r="Q12" s="666"/>
      <c r="R12" s="667">
        <v>116111</v>
      </c>
      <c r="S12" s="668"/>
      <c r="T12" s="668"/>
      <c r="U12" s="668"/>
      <c r="V12" s="668"/>
      <c r="W12" s="668"/>
      <c r="X12" s="668"/>
      <c r="Y12" s="669"/>
      <c r="Z12" s="723">
        <v>2.1</v>
      </c>
      <c r="AA12" s="723"/>
      <c r="AB12" s="723"/>
      <c r="AC12" s="723"/>
      <c r="AD12" s="724">
        <v>116111</v>
      </c>
      <c r="AE12" s="724"/>
      <c r="AF12" s="724"/>
      <c r="AG12" s="724"/>
      <c r="AH12" s="724"/>
      <c r="AI12" s="724"/>
      <c r="AJ12" s="724"/>
      <c r="AK12" s="724"/>
      <c r="AL12" s="670">
        <v>4.5999999999999996</v>
      </c>
      <c r="AM12" s="671"/>
      <c r="AN12" s="671"/>
      <c r="AO12" s="725"/>
      <c r="AP12" s="664" t="s">
        <v>255</v>
      </c>
      <c r="AQ12" s="665"/>
      <c r="AR12" s="665"/>
      <c r="AS12" s="665"/>
      <c r="AT12" s="665"/>
      <c r="AU12" s="665"/>
      <c r="AV12" s="665"/>
      <c r="AW12" s="665"/>
      <c r="AX12" s="665"/>
      <c r="AY12" s="665"/>
      <c r="AZ12" s="665"/>
      <c r="BA12" s="665"/>
      <c r="BB12" s="665"/>
      <c r="BC12" s="665"/>
      <c r="BD12" s="665"/>
      <c r="BE12" s="665"/>
      <c r="BF12" s="666"/>
      <c r="BG12" s="667">
        <v>598122</v>
      </c>
      <c r="BH12" s="668"/>
      <c r="BI12" s="668"/>
      <c r="BJ12" s="668"/>
      <c r="BK12" s="668"/>
      <c r="BL12" s="668"/>
      <c r="BM12" s="668"/>
      <c r="BN12" s="669"/>
      <c r="BO12" s="723">
        <v>66.099999999999994</v>
      </c>
      <c r="BP12" s="723"/>
      <c r="BQ12" s="723"/>
      <c r="BR12" s="723"/>
      <c r="BS12" s="655" t="s">
        <v>248</v>
      </c>
      <c r="BT12" s="668"/>
      <c r="BU12" s="668"/>
      <c r="BV12" s="668"/>
      <c r="BW12" s="668"/>
      <c r="BX12" s="668"/>
      <c r="BY12" s="668"/>
      <c r="BZ12" s="668"/>
      <c r="CA12" s="668"/>
      <c r="CB12" s="704"/>
      <c r="CD12" s="705" t="s">
        <v>256</v>
      </c>
      <c r="CE12" s="702"/>
      <c r="CF12" s="702"/>
      <c r="CG12" s="702"/>
      <c r="CH12" s="702"/>
      <c r="CI12" s="702"/>
      <c r="CJ12" s="702"/>
      <c r="CK12" s="702"/>
      <c r="CL12" s="702"/>
      <c r="CM12" s="702"/>
      <c r="CN12" s="702"/>
      <c r="CO12" s="702"/>
      <c r="CP12" s="702"/>
      <c r="CQ12" s="703"/>
      <c r="CR12" s="667">
        <v>54654</v>
      </c>
      <c r="CS12" s="668"/>
      <c r="CT12" s="668"/>
      <c r="CU12" s="668"/>
      <c r="CV12" s="668"/>
      <c r="CW12" s="668"/>
      <c r="CX12" s="668"/>
      <c r="CY12" s="669"/>
      <c r="CZ12" s="723">
        <v>1</v>
      </c>
      <c r="DA12" s="723"/>
      <c r="DB12" s="723"/>
      <c r="DC12" s="723"/>
      <c r="DD12" s="655">
        <v>23947</v>
      </c>
      <c r="DE12" s="668"/>
      <c r="DF12" s="668"/>
      <c r="DG12" s="668"/>
      <c r="DH12" s="668"/>
      <c r="DI12" s="668"/>
      <c r="DJ12" s="668"/>
      <c r="DK12" s="668"/>
      <c r="DL12" s="668"/>
      <c r="DM12" s="668"/>
      <c r="DN12" s="668"/>
      <c r="DO12" s="668"/>
      <c r="DP12" s="669"/>
      <c r="DQ12" s="655">
        <v>37231</v>
      </c>
      <c r="DR12" s="668"/>
      <c r="DS12" s="668"/>
      <c r="DT12" s="668"/>
      <c r="DU12" s="668"/>
      <c r="DV12" s="668"/>
      <c r="DW12" s="668"/>
      <c r="DX12" s="668"/>
      <c r="DY12" s="668"/>
      <c r="DZ12" s="668"/>
      <c r="EA12" s="668"/>
      <c r="EB12" s="668"/>
      <c r="EC12" s="704"/>
    </row>
    <row r="13" spans="2:143" ht="11.25" customHeight="1" x14ac:dyDescent="0.15">
      <c r="B13" s="664" t="s">
        <v>257</v>
      </c>
      <c r="C13" s="665"/>
      <c r="D13" s="665"/>
      <c r="E13" s="665"/>
      <c r="F13" s="665"/>
      <c r="G13" s="665"/>
      <c r="H13" s="665"/>
      <c r="I13" s="665"/>
      <c r="J13" s="665"/>
      <c r="K13" s="665"/>
      <c r="L13" s="665"/>
      <c r="M13" s="665"/>
      <c r="N13" s="665"/>
      <c r="O13" s="665"/>
      <c r="P13" s="665"/>
      <c r="Q13" s="666"/>
      <c r="R13" s="667" t="s">
        <v>128</v>
      </c>
      <c r="S13" s="668"/>
      <c r="T13" s="668"/>
      <c r="U13" s="668"/>
      <c r="V13" s="668"/>
      <c r="W13" s="668"/>
      <c r="X13" s="668"/>
      <c r="Y13" s="669"/>
      <c r="Z13" s="723" t="s">
        <v>128</v>
      </c>
      <c r="AA13" s="723"/>
      <c r="AB13" s="723"/>
      <c r="AC13" s="723"/>
      <c r="AD13" s="724" t="s">
        <v>128</v>
      </c>
      <c r="AE13" s="724"/>
      <c r="AF13" s="724"/>
      <c r="AG13" s="724"/>
      <c r="AH13" s="724"/>
      <c r="AI13" s="724"/>
      <c r="AJ13" s="724"/>
      <c r="AK13" s="724"/>
      <c r="AL13" s="670" t="s">
        <v>128</v>
      </c>
      <c r="AM13" s="671"/>
      <c r="AN13" s="671"/>
      <c r="AO13" s="725"/>
      <c r="AP13" s="664" t="s">
        <v>258</v>
      </c>
      <c r="AQ13" s="665"/>
      <c r="AR13" s="665"/>
      <c r="AS13" s="665"/>
      <c r="AT13" s="665"/>
      <c r="AU13" s="665"/>
      <c r="AV13" s="665"/>
      <c r="AW13" s="665"/>
      <c r="AX13" s="665"/>
      <c r="AY13" s="665"/>
      <c r="AZ13" s="665"/>
      <c r="BA13" s="665"/>
      <c r="BB13" s="665"/>
      <c r="BC13" s="665"/>
      <c r="BD13" s="665"/>
      <c r="BE13" s="665"/>
      <c r="BF13" s="666"/>
      <c r="BG13" s="667">
        <v>253669</v>
      </c>
      <c r="BH13" s="668"/>
      <c r="BI13" s="668"/>
      <c r="BJ13" s="668"/>
      <c r="BK13" s="668"/>
      <c r="BL13" s="668"/>
      <c r="BM13" s="668"/>
      <c r="BN13" s="669"/>
      <c r="BO13" s="723">
        <v>28</v>
      </c>
      <c r="BP13" s="723"/>
      <c r="BQ13" s="723"/>
      <c r="BR13" s="723"/>
      <c r="BS13" s="655" t="s">
        <v>128</v>
      </c>
      <c r="BT13" s="668"/>
      <c r="BU13" s="668"/>
      <c r="BV13" s="668"/>
      <c r="BW13" s="668"/>
      <c r="BX13" s="668"/>
      <c r="BY13" s="668"/>
      <c r="BZ13" s="668"/>
      <c r="CA13" s="668"/>
      <c r="CB13" s="704"/>
      <c r="CD13" s="705" t="s">
        <v>259</v>
      </c>
      <c r="CE13" s="702"/>
      <c r="CF13" s="702"/>
      <c r="CG13" s="702"/>
      <c r="CH13" s="702"/>
      <c r="CI13" s="702"/>
      <c r="CJ13" s="702"/>
      <c r="CK13" s="702"/>
      <c r="CL13" s="702"/>
      <c r="CM13" s="702"/>
      <c r="CN13" s="702"/>
      <c r="CO13" s="702"/>
      <c r="CP13" s="702"/>
      <c r="CQ13" s="703"/>
      <c r="CR13" s="667">
        <v>367199</v>
      </c>
      <c r="CS13" s="668"/>
      <c r="CT13" s="668"/>
      <c r="CU13" s="668"/>
      <c r="CV13" s="668"/>
      <c r="CW13" s="668"/>
      <c r="CX13" s="668"/>
      <c r="CY13" s="669"/>
      <c r="CZ13" s="723">
        <v>6.8</v>
      </c>
      <c r="DA13" s="723"/>
      <c r="DB13" s="723"/>
      <c r="DC13" s="723"/>
      <c r="DD13" s="655">
        <v>313311</v>
      </c>
      <c r="DE13" s="668"/>
      <c r="DF13" s="668"/>
      <c r="DG13" s="668"/>
      <c r="DH13" s="668"/>
      <c r="DI13" s="668"/>
      <c r="DJ13" s="668"/>
      <c r="DK13" s="668"/>
      <c r="DL13" s="668"/>
      <c r="DM13" s="668"/>
      <c r="DN13" s="668"/>
      <c r="DO13" s="668"/>
      <c r="DP13" s="669"/>
      <c r="DQ13" s="655">
        <v>127417</v>
      </c>
      <c r="DR13" s="668"/>
      <c r="DS13" s="668"/>
      <c r="DT13" s="668"/>
      <c r="DU13" s="668"/>
      <c r="DV13" s="668"/>
      <c r="DW13" s="668"/>
      <c r="DX13" s="668"/>
      <c r="DY13" s="668"/>
      <c r="DZ13" s="668"/>
      <c r="EA13" s="668"/>
      <c r="EB13" s="668"/>
      <c r="EC13" s="704"/>
    </row>
    <row r="14" spans="2:143" ht="11.25" customHeight="1" x14ac:dyDescent="0.15">
      <c r="B14" s="664" t="s">
        <v>260</v>
      </c>
      <c r="C14" s="665"/>
      <c r="D14" s="665"/>
      <c r="E14" s="665"/>
      <c r="F14" s="665"/>
      <c r="G14" s="665"/>
      <c r="H14" s="665"/>
      <c r="I14" s="665"/>
      <c r="J14" s="665"/>
      <c r="K14" s="665"/>
      <c r="L14" s="665"/>
      <c r="M14" s="665"/>
      <c r="N14" s="665"/>
      <c r="O14" s="665"/>
      <c r="P14" s="665"/>
      <c r="Q14" s="666"/>
      <c r="R14" s="667" t="s">
        <v>128</v>
      </c>
      <c r="S14" s="668"/>
      <c r="T14" s="668"/>
      <c r="U14" s="668"/>
      <c r="V14" s="668"/>
      <c r="W14" s="668"/>
      <c r="X14" s="668"/>
      <c r="Y14" s="669"/>
      <c r="Z14" s="723" t="s">
        <v>128</v>
      </c>
      <c r="AA14" s="723"/>
      <c r="AB14" s="723"/>
      <c r="AC14" s="723"/>
      <c r="AD14" s="724" t="s">
        <v>128</v>
      </c>
      <c r="AE14" s="724"/>
      <c r="AF14" s="724"/>
      <c r="AG14" s="724"/>
      <c r="AH14" s="724"/>
      <c r="AI14" s="724"/>
      <c r="AJ14" s="724"/>
      <c r="AK14" s="724"/>
      <c r="AL14" s="670" t="s">
        <v>128</v>
      </c>
      <c r="AM14" s="671"/>
      <c r="AN14" s="671"/>
      <c r="AO14" s="725"/>
      <c r="AP14" s="664" t="s">
        <v>261</v>
      </c>
      <c r="AQ14" s="665"/>
      <c r="AR14" s="665"/>
      <c r="AS14" s="665"/>
      <c r="AT14" s="665"/>
      <c r="AU14" s="665"/>
      <c r="AV14" s="665"/>
      <c r="AW14" s="665"/>
      <c r="AX14" s="665"/>
      <c r="AY14" s="665"/>
      <c r="AZ14" s="665"/>
      <c r="BA14" s="665"/>
      <c r="BB14" s="665"/>
      <c r="BC14" s="665"/>
      <c r="BD14" s="665"/>
      <c r="BE14" s="665"/>
      <c r="BF14" s="666"/>
      <c r="BG14" s="667">
        <v>28207</v>
      </c>
      <c r="BH14" s="668"/>
      <c r="BI14" s="668"/>
      <c r="BJ14" s="668"/>
      <c r="BK14" s="668"/>
      <c r="BL14" s="668"/>
      <c r="BM14" s="668"/>
      <c r="BN14" s="669"/>
      <c r="BO14" s="723">
        <v>3.1</v>
      </c>
      <c r="BP14" s="723"/>
      <c r="BQ14" s="723"/>
      <c r="BR14" s="723"/>
      <c r="BS14" s="655" t="s">
        <v>128</v>
      </c>
      <c r="BT14" s="668"/>
      <c r="BU14" s="668"/>
      <c r="BV14" s="668"/>
      <c r="BW14" s="668"/>
      <c r="BX14" s="668"/>
      <c r="BY14" s="668"/>
      <c r="BZ14" s="668"/>
      <c r="CA14" s="668"/>
      <c r="CB14" s="704"/>
      <c r="CD14" s="705" t="s">
        <v>262</v>
      </c>
      <c r="CE14" s="702"/>
      <c r="CF14" s="702"/>
      <c r="CG14" s="702"/>
      <c r="CH14" s="702"/>
      <c r="CI14" s="702"/>
      <c r="CJ14" s="702"/>
      <c r="CK14" s="702"/>
      <c r="CL14" s="702"/>
      <c r="CM14" s="702"/>
      <c r="CN14" s="702"/>
      <c r="CO14" s="702"/>
      <c r="CP14" s="702"/>
      <c r="CQ14" s="703"/>
      <c r="CR14" s="667">
        <v>291180</v>
      </c>
      <c r="CS14" s="668"/>
      <c r="CT14" s="668"/>
      <c r="CU14" s="668"/>
      <c r="CV14" s="668"/>
      <c r="CW14" s="668"/>
      <c r="CX14" s="668"/>
      <c r="CY14" s="669"/>
      <c r="CZ14" s="723">
        <v>5.4</v>
      </c>
      <c r="DA14" s="723"/>
      <c r="DB14" s="723"/>
      <c r="DC14" s="723"/>
      <c r="DD14" s="655">
        <v>69581</v>
      </c>
      <c r="DE14" s="668"/>
      <c r="DF14" s="668"/>
      <c r="DG14" s="668"/>
      <c r="DH14" s="668"/>
      <c r="DI14" s="668"/>
      <c r="DJ14" s="668"/>
      <c r="DK14" s="668"/>
      <c r="DL14" s="668"/>
      <c r="DM14" s="668"/>
      <c r="DN14" s="668"/>
      <c r="DO14" s="668"/>
      <c r="DP14" s="669"/>
      <c r="DQ14" s="655">
        <v>289076</v>
      </c>
      <c r="DR14" s="668"/>
      <c r="DS14" s="668"/>
      <c r="DT14" s="668"/>
      <c r="DU14" s="668"/>
      <c r="DV14" s="668"/>
      <c r="DW14" s="668"/>
      <c r="DX14" s="668"/>
      <c r="DY14" s="668"/>
      <c r="DZ14" s="668"/>
      <c r="EA14" s="668"/>
      <c r="EB14" s="668"/>
      <c r="EC14" s="704"/>
    </row>
    <row r="15" spans="2:143" ht="11.25" customHeight="1" x14ac:dyDescent="0.15">
      <c r="B15" s="664" t="s">
        <v>263</v>
      </c>
      <c r="C15" s="665"/>
      <c r="D15" s="665"/>
      <c r="E15" s="665"/>
      <c r="F15" s="665"/>
      <c r="G15" s="665"/>
      <c r="H15" s="665"/>
      <c r="I15" s="665"/>
      <c r="J15" s="665"/>
      <c r="K15" s="665"/>
      <c r="L15" s="665"/>
      <c r="M15" s="665"/>
      <c r="N15" s="665"/>
      <c r="O15" s="665"/>
      <c r="P15" s="665"/>
      <c r="Q15" s="666"/>
      <c r="R15" s="667">
        <v>6663</v>
      </c>
      <c r="S15" s="668"/>
      <c r="T15" s="668"/>
      <c r="U15" s="668"/>
      <c r="V15" s="668"/>
      <c r="W15" s="668"/>
      <c r="X15" s="668"/>
      <c r="Y15" s="669"/>
      <c r="Z15" s="723">
        <v>0.1</v>
      </c>
      <c r="AA15" s="723"/>
      <c r="AB15" s="723"/>
      <c r="AC15" s="723"/>
      <c r="AD15" s="724">
        <v>6663</v>
      </c>
      <c r="AE15" s="724"/>
      <c r="AF15" s="724"/>
      <c r="AG15" s="724"/>
      <c r="AH15" s="724"/>
      <c r="AI15" s="724"/>
      <c r="AJ15" s="724"/>
      <c r="AK15" s="724"/>
      <c r="AL15" s="670">
        <v>0.3</v>
      </c>
      <c r="AM15" s="671"/>
      <c r="AN15" s="671"/>
      <c r="AO15" s="725"/>
      <c r="AP15" s="664" t="s">
        <v>264</v>
      </c>
      <c r="AQ15" s="665"/>
      <c r="AR15" s="665"/>
      <c r="AS15" s="665"/>
      <c r="AT15" s="665"/>
      <c r="AU15" s="665"/>
      <c r="AV15" s="665"/>
      <c r="AW15" s="665"/>
      <c r="AX15" s="665"/>
      <c r="AY15" s="665"/>
      <c r="AZ15" s="665"/>
      <c r="BA15" s="665"/>
      <c r="BB15" s="665"/>
      <c r="BC15" s="665"/>
      <c r="BD15" s="665"/>
      <c r="BE15" s="665"/>
      <c r="BF15" s="666"/>
      <c r="BG15" s="667">
        <v>44344</v>
      </c>
      <c r="BH15" s="668"/>
      <c r="BI15" s="668"/>
      <c r="BJ15" s="668"/>
      <c r="BK15" s="668"/>
      <c r="BL15" s="668"/>
      <c r="BM15" s="668"/>
      <c r="BN15" s="669"/>
      <c r="BO15" s="723">
        <v>4.9000000000000004</v>
      </c>
      <c r="BP15" s="723"/>
      <c r="BQ15" s="723"/>
      <c r="BR15" s="723"/>
      <c r="BS15" s="655" t="s">
        <v>128</v>
      </c>
      <c r="BT15" s="668"/>
      <c r="BU15" s="668"/>
      <c r="BV15" s="668"/>
      <c r="BW15" s="668"/>
      <c r="BX15" s="668"/>
      <c r="BY15" s="668"/>
      <c r="BZ15" s="668"/>
      <c r="CA15" s="668"/>
      <c r="CB15" s="704"/>
      <c r="CD15" s="705" t="s">
        <v>265</v>
      </c>
      <c r="CE15" s="702"/>
      <c r="CF15" s="702"/>
      <c r="CG15" s="702"/>
      <c r="CH15" s="702"/>
      <c r="CI15" s="702"/>
      <c r="CJ15" s="702"/>
      <c r="CK15" s="702"/>
      <c r="CL15" s="702"/>
      <c r="CM15" s="702"/>
      <c r="CN15" s="702"/>
      <c r="CO15" s="702"/>
      <c r="CP15" s="702"/>
      <c r="CQ15" s="703"/>
      <c r="CR15" s="667">
        <v>349175</v>
      </c>
      <c r="CS15" s="668"/>
      <c r="CT15" s="668"/>
      <c r="CU15" s="668"/>
      <c r="CV15" s="668"/>
      <c r="CW15" s="668"/>
      <c r="CX15" s="668"/>
      <c r="CY15" s="669"/>
      <c r="CZ15" s="723">
        <v>6.4</v>
      </c>
      <c r="DA15" s="723"/>
      <c r="DB15" s="723"/>
      <c r="DC15" s="723"/>
      <c r="DD15" s="655">
        <v>89625</v>
      </c>
      <c r="DE15" s="668"/>
      <c r="DF15" s="668"/>
      <c r="DG15" s="668"/>
      <c r="DH15" s="668"/>
      <c r="DI15" s="668"/>
      <c r="DJ15" s="668"/>
      <c r="DK15" s="668"/>
      <c r="DL15" s="668"/>
      <c r="DM15" s="668"/>
      <c r="DN15" s="668"/>
      <c r="DO15" s="668"/>
      <c r="DP15" s="669"/>
      <c r="DQ15" s="655">
        <v>262428</v>
      </c>
      <c r="DR15" s="668"/>
      <c r="DS15" s="668"/>
      <c r="DT15" s="668"/>
      <c r="DU15" s="668"/>
      <c r="DV15" s="668"/>
      <c r="DW15" s="668"/>
      <c r="DX15" s="668"/>
      <c r="DY15" s="668"/>
      <c r="DZ15" s="668"/>
      <c r="EA15" s="668"/>
      <c r="EB15" s="668"/>
      <c r="EC15" s="704"/>
    </row>
    <row r="16" spans="2:143" ht="11.25" customHeight="1" x14ac:dyDescent="0.15">
      <c r="B16" s="664" t="s">
        <v>266</v>
      </c>
      <c r="C16" s="665"/>
      <c r="D16" s="665"/>
      <c r="E16" s="665"/>
      <c r="F16" s="665"/>
      <c r="G16" s="665"/>
      <c r="H16" s="665"/>
      <c r="I16" s="665"/>
      <c r="J16" s="665"/>
      <c r="K16" s="665"/>
      <c r="L16" s="665"/>
      <c r="M16" s="665"/>
      <c r="N16" s="665"/>
      <c r="O16" s="665"/>
      <c r="P16" s="665"/>
      <c r="Q16" s="666"/>
      <c r="R16" s="667" t="s">
        <v>128</v>
      </c>
      <c r="S16" s="668"/>
      <c r="T16" s="668"/>
      <c r="U16" s="668"/>
      <c r="V16" s="668"/>
      <c r="W16" s="668"/>
      <c r="X16" s="668"/>
      <c r="Y16" s="669"/>
      <c r="Z16" s="723" t="s">
        <v>176</v>
      </c>
      <c r="AA16" s="723"/>
      <c r="AB16" s="723"/>
      <c r="AC16" s="723"/>
      <c r="AD16" s="724" t="s">
        <v>248</v>
      </c>
      <c r="AE16" s="724"/>
      <c r="AF16" s="724"/>
      <c r="AG16" s="724"/>
      <c r="AH16" s="724"/>
      <c r="AI16" s="724"/>
      <c r="AJ16" s="724"/>
      <c r="AK16" s="724"/>
      <c r="AL16" s="670" t="s">
        <v>248</v>
      </c>
      <c r="AM16" s="671"/>
      <c r="AN16" s="671"/>
      <c r="AO16" s="725"/>
      <c r="AP16" s="664" t="s">
        <v>267</v>
      </c>
      <c r="AQ16" s="665"/>
      <c r="AR16" s="665"/>
      <c r="AS16" s="665"/>
      <c r="AT16" s="665"/>
      <c r="AU16" s="665"/>
      <c r="AV16" s="665"/>
      <c r="AW16" s="665"/>
      <c r="AX16" s="665"/>
      <c r="AY16" s="665"/>
      <c r="AZ16" s="665"/>
      <c r="BA16" s="665"/>
      <c r="BB16" s="665"/>
      <c r="BC16" s="665"/>
      <c r="BD16" s="665"/>
      <c r="BE16" s="665"/>
      <c r="BF16" s="666"/>
      <c r="BG16" s="667" t="s">
        <v>248</v>
      </c>
      <c r="BH16" s="668"/>
      <c r="BI16" s="668"/>
      <c r="BJ16" s="668"/>
      <c r="BK16" s="668"/>
      <c r="BL16" s="668"/>
      <c r="BM16" s="668"/>
      <c r="BN16" s="669"/>
      <c r="BO16" s="723" t="s">
        <v>128</v>
      </c>
      <c r="BP16" s="723"/>
      <c r="BQ16" s="723"/>
      <c r="BR16" s="723"/>
      <c r="BS16" s="655" t="s">
        <v>248</v>
      </c>
      <c r="BT16" s="668"/>
      <c r="BU16" s="668"/>
      <c r="BV16" s="668"/>
      <c r="BW16" s="668"/>
      <c r="BX16" s="668"/>
      <c r="BY16" s="668"/>
      <c r="BZ16" s="668"/>
      <c r="CA16" s="668"/>
      <c r="CB16" s="704"/>
      <c r="CD16" s="705" t="s">
        <v>268</v>
      </c>
      <c r="CE16" s="702"/>
      <c r="CF16" s="702"/>
      <c r="CG16" s="702"/>
      <c r="CH16" s="702"/>
      <c r="CI16" s="702"/>
      <c r="CJ16" s="702"/>
      <c r="CK16" s="702"/>
      <c r="CL16" s="702"/>
      <c r="CM16" s="702"/>
      <c r="CN16" s="702"/>
      <c r="CO16" s="702"/>
      <c r="CP16" s="702"/>
      <c r="CQ16" s="703"/>
      <c r="CR16" s="667" t="s">
        <v>128</v>
      </c>
      <c r="CS16" s="668"/>
      <c r="CT16" s="668"/>
      <c r="CU16" s="668"/>
      <c r="CV16" s="668"/>
      <c r="CW16" s="668"/>
      <c r="CX16" s="668"/>
      <c r="CY16" s="669"/>
      <c r="CZ16" s="723" t="s">
        <v>176</v>
      </c>
      <c r="DA16" s="723"/>
      <c r="DB16" s="723"/>
      <c r="DC16" s="723"/>
      <c r="DD16" s="655" t="s">
        <v>128</v>
      </c>
      <c r="DE16" s="668"/>
      <c r="DF16" s="668"/>
      <c r="DG16" s="668"/>
      <c r="DH16" s="668"/>
      <c r="DI16" s="668"/>
      <c r="DJ16" s="668"/>
      <c r="DK16" s="668"/>
      <c r="DL16" s="668"/>
      <c r="DM16" s="668"/>
      <c r="DN16" s="668"/>
      <c r="DO16" s="668"/>
      <c r="DP16" s="669"/>
      <c r="DQ16" s="655" t="s">
        <v>128</v>
      </c>
      <c r="DR16" s="668"/>
      <c r="DS16" s="668"/>
      <c r="DT16" s="668"/>
      <c r="DU16" s="668"/>
      <c r="DV16" s="668"/>
      <c r="DW16" s="668"/>
      <c r="DX16" s="668"/>
      <c r="DY16" s="668"/>
      <c r="DZ16" s="668"/>
      <c r="EA16" s="668"/>
      <c r="EB16" s="668"/>
      <c r="EC16" s="704"/>
    </row>
    <row r="17" spans="2:133" ht="11.25" customHeight="1" x14ac:dyDescent="0.15">
      <c r="B17" s="664" t="s">
        <v>269</v>
      </c>
      <c r="C17" s="665"/>
      <c r="D17" s="665"/>
      <c r="E17" s="665"/>
      <c r="F17" s="665"/>
      <c r="G17" s="665"/>
      <c r="H17" s="665"/>
      <c r="I17" s="665"/>
      <c r="J17" s="665"/>
      <c r="K17" s="665"/>
      <c r="L17" s="665"/>
      <c r="M17" s="665"/>
      <c r="N17" s="665"/>
      <c r="O17" s="665"/>
      <c r="P17" s="665"/>
      <c r="Q17" s="666"/>
      <c r="R17" s="667">
        <v>3706</v>
      </c>
      <c r="S17" s="668"/>
      <c r="T17" s="668"/>
      <c r="U17" s="668"/>
      <c r="V17" s="668"/>
      <c r="W17" s="668"/>
      <c r="X17" s="668"/>
      <c r="Y17" s="669"/>
      <c r="Z17" s="723">
        <v>0.1</v>
      </c>
      <c r="AA17" s="723"/>
      <c r="AB17" s="723"/>
      <c r="AC17" s="723"/>
      <c r="AD17" s="724">
        <v>3706</v>
      </c>
      <c r="AE17" s="724"/>
      <c r="AF17" s="724"/>
      <c r="AG17" s="724"/>
      <c r="AH17" s="724"/>
      <c r="AI17" s="724"/>
      <c r="AJ17" s="724"/>
      <c r="AK17" s="724"/>
      <c r="AL17" s="670">
        <v>0.1</v>
      </c>
      <c r="AM17" s="671"/>
      <c r="AN17" s="671"/>
      <c r="AO17" s="725"/>
      <c r="AP17" s="664" t="s">
        <v>270</v>
      </c>
      <c r="AQ17" s="665"/>
      <c r="AR17" s="665"/>
      <c r="AS17" s="665"/>
      <c r="AT17" s="665"/>
      <c r="AU17" s="665"/>
      <c r="AV17" s="665"/>
      <c r="AW17" s="665"/>
      <c r="AX17" s="665"/>
      <c r="AY17" s="665"/>
      <c r="AZ17" s="665"/>
      <c r="BA17" s="665"/>
      <c r="BB17" s="665"/>
      <c r="BC17" s="665"/>
      <c r="BD17" s="665"/>
      <c r="BE17" s="665"/>
      <c r="BF17" s="666"/>
      <c r="BG17" s="667" t="s">
        <v>128</v>
      </c>
      <c r="BH17" s="668"/>
      <c r="BI17" s="668"/>
      <c r="BJ17" s="668"/>
      <c r="BK17" s="668"/>
      <c r="BL17" s="668"/>
      <c r="BM17" s="668"/>
      <c r="BN17" s="669"/>
      <c r="BO17" s="723" t="s">
        <v>128</v>
      </c>
      <c r="BP17" s="723"/>
      <c r="BQ17" s="723"/>
      <c r="BR17" s="723"/>
      <c r="BS17" s="655" t="s">
        <v>128</v>
      </c>
      <c r="BT17" s="668"/>
      <c r="BU17" s="668"/>
      <c r="BV17" s="668"/>
      <c r="BW17" s="668"/>
      <c r="BX17" s="668"/>
      <c r="BY17" s="668"/>
      <c r="BZ17" s="668"/>
      <c r="CA17" s="668"/>
      <c r="CB17" s="704"/>
      <c r="CD17" s="705" t="s">
        <v>271</v>
      </c>
      <c r="CE17" s="702"/>
      <c r="CF17" s="702"/>
      <c r="CG17" s="702"/>
      <c r="CH17" s="702"/>
      <c r="CI17" s="702"/>
      <c r="CJ17" s="702"/>
      <c r="CK17" s="702"/>
      <c r="CL17" s="702"/>
      <c r="CM17" s="702"/>
      <c r="CN17" s="702"/>
      <c r="CO17" s="702"/>
      <c r="CP17" s="702"/>
      <c r="CQ17" s="703"/>
      <c r="CR17" s="667">
        <v>524077</v>
      </c>
      <c r="CS17" s="668"/>
      <c r="CT17" s="668"/>
      <c r="CU17" s="668"/>
      <c r="CV17" s="668"/>
      <c r="CW17" s="668"/>
      <c r="CX17" s="668"/>
      <c r="CY17" s="669"/>
      <c r="CZ17" s="723">
        <v>9.6999999999999993</v>
      </c>
      <c r="DA17" s="723"/>
      <c r="DB17" s="723"/>
      <c r="DC17" s="723"/>
      <c r="DD17" s="655" t="s">
        <v>128</v>
      </c>
      <c r="DE17" s="668"/>
      <c r="DF17" s="668"/>
      <c r="DG17" s="668"/>
      <c r="DH17" s="668"/>
      <c r="DI17" s="668"/>
      <c r="DJ17" s="668"/>
      <c r="DK17" s="668"/>
      <c r="DL17" s="668"/>
      <c r="DM17" s="668"/>
      <c r="DN17" s="668"/>
      <c r="DO17" s="668"/>
      <c r="DP17" s="669"/>
      <c r="DQ17" s="655">
        <v>507752</v>
      </c>
      <c r="DR17" s="668"/>
      <c r="DS17" s="668"/>
      <c r="DT17" s="668"/>
      <c r="DU17" s="668"/>
      <c r="DV17" s="668"/>
      <c r="DW17" s="668"/>
      <c r="DX17" s="668"/>
      <c r="DY17" s="668"/>
      <c r="DZ17" s="668"/>
      <c r="EA17" s="668"/>
      <c r="EB17" s="668"/>
      <c r="EC17" s="704"/>
    </row>
    <row r="18" spans="2:133" ht="11.25" customHeight="1" x14ac:dyDescent="0.15">
      <c r="B18" s="664" t="s">
        <v>272</v>
      </c>
      <c r="C18" s="665"/>
      <c r="D18" s="665"/>
      <c r="E18" s="665"/>
      <c r="F18" s="665"/>
      <c r="G18" s="665"/>
      <c r="H18" s="665"/>
      <c r="I18" s="665"/>
      <c r="J18" s="665"/>
      <c r="K18" s="665"/>
      <c r="L18" s="665"/>
      <c r="M18" s="665"/>
      <c r="N18" s="665"/>
      <c r="O18" s="665"/>
      <c r="P18" s="665"/>
      <c r="Q18" s="666"/>
      <c r="R18" s="667">
        <v>1582187</v>
      </c>
      <c r="S18" s="668"/>
      <c r="T18" s="668"/>
      <c r="U18" s="668"/>
      <c r="V18" s="668"/>
      <c r="W18" s="668"/>
      <c r="X18" s="668"/>
      <c r="Y18" s="669"/>
      <c r="Z18" s="723">
        <v>28</v>
      </c>
      <c r="AA18" s="723"/>
      <c r="AB18" s="723"/>
      <c r="AC18" s="723"/>
      <c r="AD18" s="724">
        <v>1456692</v>
      </c>
      <c r="AE18" s="724"/>
      <c r="AF18" s="724"/>
      <c r="AG18" s="724"/>
      <c r="AH18" s="724"/>
      <c r="AI18" s="724"/>
      <c r="AJ18" s="724"/>
      <c r="AK18" s="724"/>
      <c r="AL18" s="670">
        <v>57.2</v>
      </c>
      <c r="AM18" s="671"/>
      <c r="AN18" s="671"/>
      <c r="AO18" s="725"/>
      <c r="AP18" s="664" t="s">
        <v>273</v>
      </c>
      <c r="AQ18" s="665"/>
      <c r="AR18" s="665"/>
      <c r="AS18" s="665"/>
      <c r="AT18" s="665"/>
      <c r="AU18" s="665"/>
      <c r="AV18" s="665"/>
      <c r="AW18" s="665"/>
      <c r="AX18" s="665"/>
      <c r="AY18" s="665"/>
      <c r="AZ18" s="665"/>
      <c r="BA18" s="665"/>
      <c r="BB18" s="665"/>
      <c r="BC18" s="665"/>
      <c r="BD18" s="665"/>
      <c r="BE18" s="665"/>
      <c r="BF18" s="666"/>
      <c r="BG18" s="667" t="s">
        <v>128</v>
      </c>
      <c r="BH18" s="668"/>
      <c r="BI18" s="668"/>
      <c r="BJ18" s="668"/>
      <c r="BK18" s="668"/>
      <c r="BL18" s="668"/>
      <c r="BM18" s="668"/>
      <c r="BN18" s="669"/>
      <c r="BO18" s="723" t="s">
        <v>128</v>
      </c>
      <c r="BP18" s="723"/>
      <c r="BQ18" s="723"/>
      <c r="BR18" s="723"/>
      <c r="BS18" s="655" t="s">
        <v>128</v>
      </c>
      <c r="BT18" s="668"/>
      <c r="BU18" s="668"/>
      <c r="BV18" s="668"/>
      <c r="BW18" s="668"/>
      <c r="BX18" s="668"/>
      <c r="BY18" s="668"/>
      <c r="BZ18" s="668"/>
      <c r="CA18" s="668"/>
      <c r="CB18" s="704"/>
      <c r="CD18" s="705" t="s">
        <v>274</v>
      </c>
      <c r="CE18" s="702"/>
      <c r="CF18" s="702"/>
      <c r="CG18" s="702"/>
      <c r="CH18" s="702"/>
      <c r="CI18" s="702"/>
      <c r="CJ18" s="702"/>
      <c r="CK18" s="702"/>
      <c r="CL18" s="702"/>
      <c r="CM18" s="702"/>
      <c r="CN18" s="702"/>
      <c r="CO18" s="702"/>
      <c r="CP18" s="702"/>
      <c r="CQ18" s="703"/>
      <c r="CR18" s="667" t="s">
        <v>128</v>
      </c>
      <c r="CS18" s="668"/>
      <c r="CT18" s="668"/>
      <c r="CU18" s="668"/>
      <c r="CV18" s="668"/>
      <c r="CW18" s="668"/>
      <c r="CX18" s="668"/>
      <c r="CY18" s="669"/>
      <c r="CZ18" s="723" t="s">
        <v>248</v>
      </c>
      <c r="DA18" s="723"/>
      <c r="DB18" s="723"/>
      <c r="DC18" s="723"/>
      <c r="DD18" s="655" t="s">
        <v>128</v>
      </c>
      <c r="DE18" s="668"/>
      <c r="DF18" s="668"/>
      <c r="DG18" s="668"/>
      <c r="DH18" s="668"/>
      <c r="DI18" s="668"/>
      <c r="DJ18" s="668"/>
      <c r="DK18" s="668"/>
      <c r="DL18" s="668"/>
      <c r="DM18" s="668"/>
      <c r="DN18" s="668"/>
      <c r="DO18" s="668"/>
      <c r="DP18" s="669"/>
      <c r="DQ18" s="655" t="s">
        <v>128</v>
      </c>
      <c r="DR18" s="668"/>
      <c r="DS18" s="668"/>
      <c r="DT18" s="668"/>
      <c r="DU18" s="668"/>
      <c r="DV18" s="668"/>
      <c r="DW18" s="668"/>
      <c r="DX18" s="668"/>
      <c r="DY18" s="668"/>
      <c r="DZ18" s="668"/>
      <c r="EA18" s="668"/>
      <c r="EB18" s="668"/>
      <c r="EC18" s="704"/>
    </row>
    <row r="19" spans="2:133" ht="11.25" customHeight="1" x14ac:dyDescent="0.15">
      <c r="B19" s="664" t="s">
        <v>275</v>
      </c>
      <c r="C19" s="665"/>
      <c r="D19" s="665"/>
      <c r="E19" s="665"/>
      <c r="F19" s="665"/>
      <c r="G19" s="665"/>
      <c r="H19" s="665"/>
      <c r="I19" s="665"/>
      <c r="J19" s="665"/>
      <c r="K19" s="665"/>
      <c r="L19" s="665"/>
      <c r="M19" s="665"/>
      <c r="N19" s="665"/>
      <c r="O19" s="665"/>
      <c r="P19" s="665"/>
      <c r="Q19" s="666"/>
      <c r="R19" s="667">
        <v>1456692</v>
      </c>
      <c r="S19" s="668"/>
      <c r="T19" s="668"/>
      <c r="U19" s="668"/>
      <c r="V19" s="668"/>
      <c r="W19" s="668"/>
      <c r="X19" s="668"/>
      <c r="Y19" s="669"/>
      <c r="Z19" s="723">
        <v>25.8</v>
      </c>
      <c r="AA19" s="723"/>
      <c r="AB19" s="723"/>
      <c r="AC19" s="723"/>
      <c r="AD19" s="724">
        <v>1456692</v>
      </c>
      <c r="AE19" s="724"/>
      <c r="AF19" s="724"/>
      <c r="AG19" s="724"/>
      <c r="AH19" s="724"/>
      <c r="AI19" s="724"/>
      <c r="AJ19" s="724"/>
      <c r="AK19" s="724"/>
      <c r="AL19" s="670">
        <v>57.2</v>
      </c>
      <c r="AM19" s="671"/>
      <c r="AN19" s="671"/>
      <c r="AO19" s="725"/>
      <c r="AP19" s="664" t="s">
        <v>276</v>
      </c>
      <c r="AQ19" s="665"/>
      <c r="AR19" s="665"/>
      <c r="AS19" s="665"/>
      <c r="AT19" s="665"/>
      <c r="AU19" s="665"/>
      <c r="AV19" s="665"/>
      <c r="AW19" s="665"/>
      <c r="AX19" s="665"/>
      <c r="AY19" s="665"/>
      <c r="AZ19" s="665"/>
      <c r="BA19" s="665"/>
      <c r="BB19" s="665"/>
      <c r="BC19" s="665"/>
      <c r="BD19" s="665"/>
      <c r="BE19" s="665"/>
      <c r="BF19" s="666"/>
      <c r="BG19" s="667" t="s">
        <v>248</v>
      </c>
      <c r="BH19" s="668"/>
      <c r="BI19" s="668"/>
      <c r="BJ19" s="668"/>
      <c r="BK19" s="668"/>
      <c r="BL19" s="668"/>
      <c r="BM19" s="668"/>
      <c r="BN19" s="669"/>
      <c r="BO19" s="723" t="s">
        <v>248</v>
      </c>
      <c r="BP19" s="723"/>
      <c r="BQ19" s="723"/>
      <c r="BR19" s="723"/>
      <c r="BS19" s="655" t="s">
        <v>128</v>
      </c>
      <c r="BT19" s="668"/>
      <c r="BU19" s="668"/>
      <c r="BV19" s="668"/>
      <c r="BW19" s="668"/>
      <c r="BX19" s="668"/>
      <c r="BY19" s="668"/>
      <c r="BZ19" s="668"/>
      <c r="CA19" s="668"/>
      <c r="CB19" s="704"/>
      <c r="CD19" s="705" t="s">
        <v>277</v>
      </c>
      <c r="CE19" s="702"/>
      <c r="CF19" s="702"/>
      <c r="CG19" s="702"/>
      <c r="CH19" s="702"/>
      <c r="CI19" s="702"/>
      <c r="CJ19" s="702"/>
      <c r="CK19" s="702"/>
      <c r="CL19" s="702"/>
      <c r="CM19" s="702"/>
      <c r="CN19" s="702"/>
      <c r="CO19" s="702"/>
      <c r="CP19" s="702"/>
      <c r="CQ19" s="703"/>
      <c r="CR19" s="667" t="s">
        <v>128</v>
      </c>
      <c r="CS19" s="668"/>
      <c r="CT19" s="668"/>
      <c r="CU19" s="668"/>
      <c r="CV19" s="668"/>
      <c r="CW19" s="668"/>
      <c r="CX19" s="668"/>
      <c r="CY19" s="669"/>
      <c r="CZ19" s="723" t="s">
        <v>248</v>
      </c>
      <c r="DA19" s="723"/>
      <c r="DB19" s="723"/>
      <c r="DC19" s="723"/>
      <c r="DD19" s="655" t="s">
        <v>128</v>
      </c>
      <c r="DE19" s="668"/>
      <c r="DF19" s="668"/>
      <c r="DG19" s="668"/>
      <c r="DH19" s="668"/>
      <c r="DI19" s="668"/>
      <c r="DJ19" s="668"/>
      <c r="DK19" s="668"/>
      <c r="DL19" s="668"/>
      <c r="DM19" s="668"/>
      <c r="DN19" s="668"/>
      <c r="DO19" s="668"/>
      <c r="DP19" s="669"/>
      <c r="DQ19" s="655" t="s">
        <v>128</v>
      </c>
      <c r="DR19" s="668"/>
      <c r="DS19" s="668"/>
      <c r="DT19" s="668"/>
      <c r="DU19" s="668"/>
      <c r="DV19" s="668"/>
      <c r="DW19" s="668"/>
      <c r="DX19" s="668"/>
      <c r="DY19" s="668"/>
      <c r="DZ19" s="668"/>
      <c r="EA19" s="668"/>
      <c r="EB19" s="668"/>
      <c r="EC19" s="704"/>
    </row>
    <row r="20" spans="2:133" ht="11.25" customHeight="1" x14ac:dyDescent="0.15">
      <c r="B20" s="664" t="s">
        <v>278</v>
      </c>
      <c r="C20" s="665"/>
      <c r="D20" s="665"/>
      <c r="E20" s="665"/>
      <c r="F20" s="665"/>
      <c r="G20" s="665"/>
      <c r="H20" s="665"/>
      <c r="I20" s="665"/>
      <c r="J20" s="665"/>
      <c r="K20" s="665"/>
      <c r="L20" s="665"/>
      <c r="M20" s="665"/>
      <c r="N20" s="665"/>
      <c r="O20" s="665"/>
      <c r="P20" s="665"/>
      <c r="Q20" s="666"/>
      <c r="R20" s="667">
        <v>125495</v>
      </c>
      <c r="S20" s="668"/>
      <c r="T20" s="668"/>
      <c r="U20" s="668"/>
      <c r="V20" s="668"/>
      <c r="W20" s="668"/>
      <c r="X20" s="668"/>
      <c r="Y20" s="669"/>
      <c r="Z20" s="723">
        <v>2.2000000000000002</v>
      </c>
      <c r="AA20" s="723"/>
      <c r="AB20" s="723"/>
      <c r="AC20" s="723"/>
      <c r="AD20" s="724" t="s">
        <v>248</v>
      </c>
      <c r="AE20" s="724"/>
      <c r="AF20" s="724"/>
      <c r="AG20" s="724"/>
      <c r="AH20" s="724"/>
      <c r="AI20" s="724"/>
      <c r="AJ20" s="724"/>
      <c r="AK20" s="724"/>
      <c r="AL20" s="670" t="s">
        <v>128</v>
      </c>
      <c r="AM20" s="671"/>
      <c r="AN20" s="671"/>
      <c r="AO20" s="725"/>
      <c r="AP20" s="664" t="s">
        <v>279</v>
      </c>
      <c r="AQ20" s="665"/>
      <c r="AR20" s="665"/>
      <c r="AS20" s="665"/>
      <c r="AT20" s="665"/>
      <c r="AU20" s="665"/>
      <c r="AV20" s="665"/>
      <c r="AW20" s="665"/>
      <c r="AX20" s="665"/>
      <c r="AY20" s="665"/>
      <c r="AZ20" s="665"/>
      <c r="BA20" s="665"/>
      <c r="BB20" s="665"/>
      <c r="BC20" s="665"/>
      <c r="BD20" s="665"/>
      <c r="BE20" s="665"/>
      <c r="BF20" s="666"/>
      <c r="BG20" s="667" t="s">
        <v>128</v>
      </c>
      <c r="BH20" s="668"/>
      <c r="BI20" s="668"/>
      <c r="BJ20" s="668"/>
      <c r="BK20" s="668"/>
      <c r="BL20" s="668"/>
      <c r="BM20" s="668"/>
      <c r="BN20" s="669"/>
      <c r="BO20" s="723" t="s">
        <v>128</v>
      </c>
      <c r="BP20" s="723"/>
      <c r="BQ20" s="723"/>
      <c r="BR20" s="723"/>
      <c r="BS20" s="655" t="s">
        <v>128</v>
      </c>
      <c r="BT20" s="668"/>
      <c r="BU20" s="668"/>
      <c r="BV20" s="668"/>
      <c r="BW20" s="668"/>
      <c r="BX20" s="668"/>
      <c r="BY20" s="668"/>
      <c r="BZ20" s="668"/>
      <c r="CA20" s="668"/>
      <c r="CB20" s="704"/>
      <c r="CD20" s="705" t="s">
        <v>280</v>
      </c>
      <c r="CE20" s="702"/>
      <c r="CF20" s="702"/>
      <c r="CG20" s="702"/>
      <c r="CH20" s="702"/>
      <c r="CI20" s="702"/>
      <c r="CJ20" s="702"/>
      <c r="CK20" s="702"/>
      <c r="CL20" s="702"/>
      <c r="CM20" s="702"/>
      <c r="CN20" s="702"/>
      <c r="CO20" s="702"/>
      <c r="CP20" s="702"/>
      <c r="CQ20" s="703"/>
      <c r="CR20" s="667">
        <v>5415515</v>
      </c>
      <c r="CS20" s="668"/>
      <c r="CT20" s="668"/>
      <c r="CU20" s="668"/>
      <c r="CV20" s="668"/>
      <c r="CW20" s="668"/>
      <c r="CX20" s="668"/>
      <c r="CY20" s="669"/>
      <c r="CZ20" s="723">
        <v>100</v>
      </c>
      <c r="DA20" s="723"/>
      <c r="DB20" s="723"/>
      <c r="DC20" s="723"/>
      <c r="DD20" s="655">
        <v>902585</v>
      </c>
      <c r="DE20" s="668"/>
      <c r="DF20" s="668"/>
      <c r="DG20" s="668"/>
      <c r="DH20" s="668"/>
      <c r="DI20" s="668"/>
      <c r="DJ20" s="668"/>
      <c r="DK20" s="668"/>
      <c r="DL20" s="668"/>
      <c r="DM20" s="668"/>
      <c r="DN20" s="668"/>
      <c r="DO20" s="668"/>
      <c r="DP20" s="669"/>
      <c r="DQ20" s="655">
        <v>3098793</v>
      </c>
      <c r="DR20" s="668"/>
      <c r="DS20" s="668"/>
      <c r="DT20" s="668"/>
      <c r="DU20" s="668"/>
      <c r="DV20" s="668"/>
      <c r="DW20" s="668"/>
      <c r="DX20" s="668"/>
      <c r="DY20" s="668"/>
      <c r="DZ20" s="668"/>
      <c r="EA20" s="668"/>
      <c r="EB20" s="668"/>
      <c r="EC20" s="704"/>
    </row>
    <row r="21" spans="2:133" ht="11.25" customHeight="1" x14ac:dyDescent="0.15">
      <c r="B21" s="664" t="s">
        <v>281</v>
      </c>
      <c r="C21" s="665"/>
      <c r="D21" s="665"/>
      <c r="E21" s="665"/>
      <c r="F21" s="665"/>
      <c r="G21" s="665"/>
      <c r="H21" s="665"/>
      <c r="I21" s="665"/>
      <c r="J21" s="665"/>
      <c r="K21" s="665"/>
      <c r="L21" s="665"/>
      <c r="M21" s="665"/>
      <c r="N21" s="665"/>
      <c r="O21" s="665"/>
      <c r="P21" s="665"/>
      <c r="Q21" s="666"/>
      <c r="R21" s="667" t="s">
        <v>128</v>
      </c>
      <c r="S21" s="668"/>
      <c r="T21" s="668"/>
      <c r="U21" s="668"/>
      <c r="V21" s="668"/>
      <c r="W21" s="668"/>
      <c r="X21" s="668"/>
      <c r="Y21" s="669"/>
      <c r="Z21" s="723" t="s">
        <v>128</v>
      </c>
      <c r="AA21" s="723"/>
      <c r="AB21" s="723"/>
      <c r="AC21" s="723"/>
      <c r="AD21" s="724" t="s">
        <v>128</v>
      </c>
      <c r="AE21" s="724"/>
      <c r="AF21" s="724"/>
      <c r="AG21" s="724"/>
      <c r="AH21" s="724"/>
      <c r="AI21" s="724"/>
      <c r="AJ21" s="724"/>
      <c r="AK21" s="724"/>
      <c r="AL21" s="670" t="s">
        <v>248</v>
      </c>
      <c r="AM21" s="671"/>
      <c r="AN21" s="671"/>
      <c r="AO21" s="725"/>
      <c r="AP21" s="769" t="s">
        <v>282</v>
      </c>
      <c r="AQ21" s="776"/>
      <c r="AR21" s="776"/>
      <c r="AS21" s="776"/>
      <c r="AT21" s="776"/>
      <c r="AU21" s="776"/>
      <c r="AV21" s="776"/>
      <c r="AW21" s="776"/>
      <c r="AX21" s="776"/>
      <c r="AY21" s="776"/>
      <c r="AZ21" s="776"/>
      <c r="BA21" s="776"/>
      <c r="BB21" s="776"/>
      <c r="BC21" s="776"/>
      <c r="BD21" s="776"/>
      <c r="BE21" s="776"/>
      <c r="BF21" s="771"/>
      <c r="BG21" s="667" t="s">
        <v>248</v>
      </c>
      <c r="BH21" s="668"/>
      <c r="BI21" s="668"/>
      <c r="BJ21" s="668"/>
      <c r="BK21" s="668"/>
      <c r="BL21" s="668"/>
      <c r="BM21" s="668"/>
      <c r="BN21" s="669"/>
      <c r="BO21" s="723" t="s">
        <v>128</v>
      </c>
      <c r="BP21" s="723"/>
      <c r="BQ21" s="723"/>
      <c r="BR21" s="723"/>
      <c r="BS21" s="655" t="s">
        <v>128</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64" t="s">
        <v>283</v>
      </c>
      <c r="C22" s="665"/>
      <c r="D22" s="665"/>
      <c r="E22" s="665"/>
      <c r="F22" s="665"/>
      <c r="G22" s="665"/>
      <c r="H22" s="665"/>
      <c r="I22" s="665"/>
      <c r="J22" s="665"/>
      <c r="K22" s="665"/>
      <c r="L22" s="665"/>
      <c r="M22" s="665"/>
      <c r="N22" s="665"/>
      <c r="O22" s="665"/>
      <c r="P22" s="665"/>
      <c r="Q22" s="666"/>
      <c r="R22" s="667">
        <v>2654082</v>
      </c>
      <c r="S22" s="668"/>
      <c r="T22" s="668"/>
      <c r="U22" s="668"/>
      <c r="V22" s="668"/>
      <c r="W22" s="668"/>
      <c r="X22" s="668"/>
      <c r="Y22" s="669"/>
      <c r="Z22" s="723">
        <v>47</v>
      </c>
      <c r="AA22" s="723"/>
      <c r="AB22" s="723"/>
      <c r="AC22" s="723"/>
      <c r="AD22" s="724">
        <v>2528587</v>
      </c>
      <c r="AE22" s="724"/>
      <c r="AF22" s="724"/>
      <c r="AG22" s="724"/>
      <c r="AH22" s="724"/>
      <c r="AI22" s="724"/>
      <c r="AJ22" s="724"/>
      <c r="AK22" s="724"/>
      <c r="AL22" s="670">
        <v>99.2</v>
      </c>
      <c r="AM22" s="671"/>
      <c r="AN22" s="671"/>
      <c r="AO22" s="725"/>
      <c r="AP22" s="769" t="s">
        <v>284</v>
      </c>
      <c r="AQ22" s="776"/>
      <c r="AR22" s="776"/>
      <c r="AS22" s="776"/>
      <c r="AT22" s="776"/>
      <c r="AU22" s="776"/>
      <c r="AV22" s="776"/>
      <c r="AW22" s="776"/>
      <c r="AX22" s="776"/>
      <c r="AY22" s="776"/>
      <c r="AZ22" s="776"/>
      <c r="BA22" s="776"/>
      <c r="BB22" s="776"/>
      <c r="BC22" s="776"/>
      <c r="BD22" s="776"/>
      <c r="BE22" s="776"/>
      <c r="BF22" s="771"/>
      <c r="BG22" s="667" t="s">
        <v>128</v>
      </c>
      <c r="BH22" s="668"/>
      <c r="BI22" s="668"/>
      <c r="BJ22" s="668"/>
      <c r="BK22" s="668"/>
      <c r="BL22" s="668"/>
      <c r="BM22" s="668"/>
      <c r="BN22" s="669"/>
      <c r="BO22" s="723" t="s">
        <v>248</v>
      </c>
      <c r="BP22" s="723"/>
      <c r="BQ22" s="723"/>
      <c r="BR22" s="723"/>
      <c r="BS22" s="655" t="s">
        <v>128</v>
      </c>
      <c r="BT22" s="668"/>
      <c r="BU22" s="668"/>
      <c r="BV22" s="668"/>
      <c r="BW22" s="668"/>
      <c r="BX22" s="668"/>
      <c r="BY22" s="668"/>
      <c r="BZ22" s="668"/>
      <c r="CA22" s="668"/>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64" t="s">
        <v>286</v>
      </c>
      <c r="C23" s="665"/>
      <c r="D23" s="665"/>
      <c r="E23" s="665"/>
      <c r="F23" s="665"/>
      <c r="G23" s="665"/>
      <c r="H23" s="665"/>
      <c r="I23" s="665"/>
      <c r="J23" s="665"/>
      <c r="K23" s="665"/>
      <c r="L23" s="665"/>
      <c r="M23" s="665"/>
      <c r="N23" s="665"/>
      <c r="O23" s="665"/>
      <c r="P23" s="665"/>
      <c r="Q23" s="666"/>
      <c r="R23" s="667">
        <v>949</v>
      </c>
      <c r="S23" s="668"/>
      <c r="T23" s="668"/>
      <c r="U23" s="668"/>
      <c r="V23" s="668"/>
      <c r="W23" s="668"/>
      <c r="X23" s="668"/>
      <c r="Y23" s="669"/>
      <c r="Z23" s="723">
        <v>0</v>
      </c>
      <c r="AA23" s="723"/>
      <c r="AB23" s="723"/>
      <c r="AC23" s="723"/>
      <c r="AD23" s="724">
        <v>949</v>
      </c>
      <c r="AE23" s="724"/>
      <c r="AF23" s="724"/>
      <c r="AG23" s="724"/>
      <c r="AH23" s="724"/>
      <c r="AI23" s="724"/>
      <c r="AJ23" s="724"/>
      <c r="AK23" s="724"/>
      <c r="AL23" s="670">
        <v>0</v>
      </c>
      <c r="AM23" s="671"/>
      <c r="AN23" s="671"/>
      <c r="AO23" s="725"/>
      <c r="AP23" s="769" t="s">
        <v>287</v>
      </c>
      <c r="AQ23" s="776"/>
      <c r="AR23" s="776"/>
      <c r="AS23" s="776"/>
      <c r="AT23" s="776"/>
      <c r="AU23" s="776"/>
      <c r="AV23" s="776"/>
      <c r="AW23" s="776"/>
      <c r="AX23" s="776"/>
      <c r="AY23" s="776"/>
      <c r="AZ23" s="776"/>
      <c r="BA23" s="776"/>
      <c r="BB23" s="776"/>
      <c r="BC23" s="776"/>
      <c r="BD23" s="776"/>
      <c r="BE23" s="776"/>
      <c r="BF23" s="771"/>
      <c r="BG23" s="667" t="s">
        <v>128</v>
      </c>
      <c r="BH23" s="668"/>
      <c r="BI23" s="668"/>
      <c r="BJ23" s="668"/>
      <c r="BK23" s="668"/>
      <c r="BL23" s="668"/>
      <c r="BM23" s="668"/>
      <c r="BN23" s="669"/>
      <c r="BO23" s="723" t="s">
        <v>128</v>
      </c>
      <c r="BP23" s="723"/>
      <c r="BQ23" s="723"/>
      <c r="BR23" s="723"/>
      <c r="BS23" s="655" t="s">
        <v>128</v>
      </c>
      <c r="BT23" s="668"/>
      <c r="BU23" s="668"/>
      <c r="BV23" s="668"/>
      <c r="BW23" s="668"/>
      <c r="BX23" s="668"/>
      <c r="BY23" s="668"/>
      <c r="BZ23" s="668"/>
      <c r="CA23" s="668"/>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64" t="s">
        <v>293</v>
      </c>
      <c r="C24" s="665"/>
      <c r="D24" s="665"/>
      <c r="E24" s="665"/>
      <c r="F24" s="665"/>
      <c r="G24" s="665"/>
      <c r="H24" s="665"/>
      <c r="I24" s="665"/>
      <c r="J24" s="665"/>
      <c r="K24" s="665"/>
      <c r="L24" s="665"/>
      <c r="M24" s="665"/>
      <c r="N24" s="665"/>
      <c r="O24" s="665"/>
      <c r="P24" s="665"/>
      <c r="Q24" s="666"/>
      <c r="R24" s="667">
        <v>59521</v>
      </c>
      <c r="S24" s="668"/>
      <c r="T24" s="668"/>
      <c r="U24" s="668"/>
      <c r="V24" s="668"/>
      <c r="W24" s="668"/>
      <c r="X24" s="668"/>
      <c r="Y24" s="669"/>
      <c r="Z24" s="723">
        <v>1.1000000000000001</v>
      </c>
      <c r="AA24" s="723"/>
      <c r="AB24" s="723"/>
      <c r="AC24" s="723"/>
      <c r="AD24" s="724" t="s">
        <v>128</v>
      </c>
      <c r="AE24" s="724"/>
      <c r="AF24" s="724"/>
      <c r="AG24" s="724"/>
      <c r="AH24" s="724"/>
      <c r="AI24" s="724"/>
      <c r="AJ24" s="724"/>
      <c r="AK24" s="724"/>
      <c r="AL24" s="670" t="s">
        <v>248</v>
      </c>
      <c r="AM24" s="671"/>
      <c r="AN24" s="671"/>
      <c r="AO24" s="725"/>
      <c r="AP24" s="769" t="s">
        <v>294</v>
      </c>
      <c r="AQ24" s="776"/>
      <c r="AR24" s="776"/>
      <c r="AS24" s="776"/>
      <c r="AT24" s="776"/>
      <c r="AU24" s="776"/>
      <c r="AV24" s="776"/>
      <c r="AW24" s="776"/>
      <c r="AX24" s="776"/>
      <c r="AY24" s="776"/>
      <c r="AZ24" s="776"/>
      <c r="BA24" s="776"/>
      <c r="BB24" s="776"/>
      <c r="BC24" s="776"/>
      <c r="BD24" s="776"/>
      <c r="BE24" s="776"/>
      <c r="BF24" s="771"/>
      <c r="BG24" s="667" t="s">
        <v>128</v>
      </c>
      <c r="BH24" s="668"/>
      <c r="BI24" s="668"/>
      <c r="BJ24" s="668"/>
      <c r="BK24" s="668"/>
      <c r="BL24" s="668"/>
      <c r="BM24" s="668"/>
      <c r="BN24" s="669"/>
      <c r="BO24" s="723" t="s">
        <v>128</v>
      </c>
      <c r="BP24" s="723"/>
      <c r="BQ24" s="723"/>
      <c r="BR24" s="723"/>
      <c r="BS24" s="655" t="s">
        <v>176</v>
      </c>
      <c r="BT24" s="668"/>
      <c r="BU24" s="668"/>
      <c r="BV24" s="668"/>
      <c r="BW24" s="668"/>
      <c r="BX24" s="668"/>
      <c r="BY24" s="668"/>
      <c r="BZ24" s="668"/>
      <c r="CA24" s="668"/>
      <c r="CB24" s="704"/>
      <c r="CD24" s="732" t="s">
        <v>295</v>
      </c>
      <c r="CE24" s="733"/>
      <c r="CF24" s="733"/>
      <c r="CG24" s="733"/>
      <c r="CH24" s="733"/>
      <c r="CI24" s="733"/>
      <c r="CJ24" s="733"/>
      <c r="CK24" s="733"/>
      <c r="CL24" s="733"/>
      <c r="CM24" s="733"/>
      <c r="CN24" s="733"/>
      <c r="CO24" s="733"/>
      <c r="CP24" s="733"/>
      <c r="CQ24" s="734"/>
      <c r="CR24" s="726">
        <v>2039267</v>
      </c>
      <c r="CS24" s="727"/>
      <c r="CT24" s="727"/>
      <c r="CU24" s="727"/>
      <c r="CV24" s="727"/>
      <c r="CW24" s="727"/>
      <c r="CX24" s="727"/>
      <c r="CY24" s="773"/>
      <c r="CZ24" s="774">
        <v>37.700000000000003</v>
      </c>
      <c r="DA24" s="743"/>
      <c r="DB24" s="743"/>
      <c r="DC24" s="777"/>
      <c r="DD24" s="772">
        <v>1470803</v>
      </c>
      <c r="DE24" s="727"/>
      <c r="DF24" s="727"/>
      <c r="DG24" s="727"/>
      <c r="DH24" s="727"/>
      <c r="DI24" s="727"/>
      <c r="DJ24" s="727"/>
      <c r="DK24" s="773"/>
      <c r="DL24" s="772">
        <v>1451429</v>
      </c>
      <c r="DM24" s="727"/>
      <c r="DN24" s="727"/>
      <c r="DO24" s="727"/>
      <c r="DP24" s="727"/>
      <c r="DQ24" s="727"/>
      <c r="DR24" s="727"/>
      <c r="DS24" s="727"/>
      <c r="DT24" s="727"/>
      <c r="DU24" s="727"/>
      <c r="DV24" s="773"/>
      <c r="DW24" s="774">
        <v>54.1</v>
      </c>
      <c r="DX24" s="743"/>
      <c r="DY24" s="743"/>
      <c r="DZ24" s="743"/>
      <c r="EA24" s="743"/>
      <c r="EB24" s="743"/>
      <c r="EC24" s="775"/>
    </row>
    <row r="25" spans="2:133" ht="11.25" customHeight="1" x14ac:dyDescent="0.15">
      <c r="B25" s="664" t="s">
        <v>296</v>
      </c>
      <c r="C25" s="665"/>
      <c r="D25" s="665"/>
      <c r="E25" s="665"/>
      <c r="F25" s="665"/>
      <c r="G25" s="665"/>
      <c r="H25" s="665"/>
      <c r="I25" s="665"/>
      <c r="J25" s="665"/>
      <c r="K25" s="665"/>
      <c r="L25" s="665"/>
      <c r="M25" s="665"/>
      <c r="N25" s="665"/>
      <c r="O25" s="665"/>
      <c r="P25" s="665"/>
      <c r="Q25" s="666"/>
      <c r="R25" s="667">
        <v>43150</v>
      </c>
      <c r="S25" s="668"/>
      <c r="T25" s="668"/>
      <c r="U25" s="668"/>
      <c r="V25" s="668"/>
      <c r="W25" s="668"/>
      <c r="X25" s="668"/>
      <c r="Y25" s="669"/>
      <c r="Z25" s="723">
        <v>0.8</v>
      </c>
      <c r="AA25" s="723"/>
      <c r="AB25" s="723"/>
      <c r="AC25" s="723"/>
      <c r="AD25" s="724">
        <v>1744</v>
      </c>
      <c r="AE25" s="724"/>
      <c r="AF25" s="724"/>
      <c r="AG25" s="724"/>
      <c r="AH25" s="724"/>
      <c r="AI25" s="724"/>
      <c r="AJ25" s="724"/>
      <c r="AK25" s="724"/>
      <c r="AL25" s="670">
        <v>0.1</v>
      </c>
      <c r="AM25" s="671"/>
      <c r="AN25" s="671"/>
      <c r="AO25" s="725"/>
      <c r="AP25" s="769" t="s">
        <v>297</v>
      </c>
      <c r="AQ25" s="776"/>
      <c r="AR25" s="776"/>
      <c r="AS25" s="776"/>
      <c r="AT25" s="776"/>
      <c r="AU25" s="776"/>
      <c r="AV25" s="776"/>
      <c r="AW25" s="776"/>
      <c r="AX25" s="776"/>
      <c r="AY25" s="776"/>
      <c r="AZ25" s="776"/>
      <c r="BA25" s="776"/>
      <c r="BB25" s="776"/>
      <c r="BC25" s="776"/>
      <c r="BD25" s="776"/>
      <c r="BE25" s="776"/>
      <c r="BF25" s="771"/>
      <c r="BG25" s="667" t="s">
        <v>128</v>
      </c>
      <c r="BH25" s="668"/>
      <c r="BI25" s="668"/>
      <c r="BJ25" s="668"/>
      <c r="BK25" s="668"/>
      <c r="BL25" s="668"/>
      <c r="BM25" s="668"/>
      <c r="BN25" s="669"/>
      <c r="BO25" s="723" t="s">
        <v>128</v>
      </c>
      <c r="BP25" s="723"/>
      <c r="BQ25" s="723"/>
      <c r="BR25" s="723"/>
      <c r="BS25" s="655" t="s">
        <v>128</v>
      </c>
      <c r="BT25" s="668"/>
      <c r="BU25" s="668"/>
      <c r="BV25" s="668"/>
      <c r="BW25" s="668"/>
      <c r="BX25" s="668"/>
      <c r="BY25" s="668"/>
      <c r="BZ25" s="668"/>
      <c r="CA25" s="668"/>
      <c r="CB25" s="704"/>
      <c r="CD25" s="705" t="s">
        <v>298</v>
      </c>
      <c r="CE25" s="702"/>
      <c r="CF25" s="702"/>
      <c r="CG25" s="702"/>
      <c r="CH25" s="702"/>
      <c r="CI25" s="702"/>
      <c r="CJ25" s="702"/>
      <c r="CK25" s="702"/>
      <c r="CL25" s="702"/>
      <c r="CM25" s="702"/>
      <c r="CN25" s="702"/>
      <c r="CO25" s="702"/>
      <c r="CP25" s="702"/>
      <c r="CQ25" s="703"/>
      <c r="CR25" s="667">
        <v>708192</v>
      </c>
      <c r="CS25" s="656"/>
      <c r="CT25" s="656"/>
      <c r="CU25" s="656"/>
      <c r="CV25" s="656"/>
      <c r="CW25" s="656"/>
      <c r="CX25" s="656"/>
      <c r="CY25" s="657"/>
      <c r="CZ25" s="670">
        <v>13.1</v>
      </c>
      <c r="DA25" s="695"/>
      <c r="DB25" s="695"/>
      <c r="DC25" s="696"/>
      <c r="DD25" s="655">
        <v>683489</v>
      </c>
      <c r="DE25" s="656"/>
      <c r="DF25" s="656"/>
      <c r="DG25" s="656"/>
      <c r="DH25" s="656"/>
      <c r="DI25" s="656"/>
      <c r="DJ25" s="656"/>
      <c r="DK25" s="657"/>
      <c r="DL25" s="655">
        <v>669033</v>
      </c>
      <c r="DM25" s="656"/>
      <c r="DN25" s="656"/>
      <c r="DO25" s="656"/>
      <c r="DP25" s="656"/>
      <c r="DQ25" s="656"/>
      <c r="DR25" s="656"/>
      <c r="DS25" s="656"/>
      <c r="DT25" s="656"/>
      <c r="DU25" s="656"/>
      <c r="DV25" s="657"/>
      <c r="DW25" s="670">
        <v>24.9</v>
      </c>
      <c r="DX25" s="695"/>
      <c r="DY25" s="695"/>
      <c r="DZ25" s="695"/>
      <c r="EA25" s="695"/>
      <c r="EB25" s="695"/>
      <c r="EC25" s="697"/>
    </row>
    <row r="26" spans="2:133" ht="11.25" customHeight="1" x14ac:dyDescent="0.15">
      <c r="B26" s="664" t="s">
        <v>299</v>
      </c>
      <c r="C26" s="665"/>
      <c r="D26" s="665"/>
      <c r="E26" s="665"/>
      <c r="F26" s="665"/>
      <c r="G26" s="665"/>
      <c r="H26" s="665"/>
      <c r="I26" s="665"/>
      <c r="J26" s="665"/>
      <c r="K26" s="665"/>
      <c r="L26" s="665"/>
      <c r="M26" s="665"/>
      <c r="N26" s="665"/>
      <c r="O26" s="665"/>
      <c r="P26" s="665"/>
      <c r="Q26" s="666"/>
      <c r="R26" s="667">
        <v>4344</v>
      </c>
      <c r="S26" s="668"/>
      <c r="T26" s="668"/>
      <c r="U26" s="668"/>
      <c r="V26" s="668"/>
      <c r="W26" s="668"/>
      <c r="X26" s="668"/>
      <c r="Y26" s="669"/>
      <c r="Z26" s="723">
        <v>0.1</v>
      </c>
      <c r="AA26" s="723"/>
      <c r="AB26" s="723"/>
      <c r="AC26" s="723"/>
      <c r="AD26" s="724" t="s">
        <v>248</v>
      </c>
      <c r="AE26" s="724"/>
      <c r="AF26" s="724"/>
      <c r="AG26" s="724"/>
      <c r="AH26" s="724"/>
      <c r="AI26" s="724"/>
      <c r="AJ26" s="724"/>
      <c r="AK26" s="724"/>
      <c r="AL26" s="670" t="s">
        <v>128</v>
      </c>
      <c r="AM26" s="671"/>
      <c r="AN26" s="671"/>
      <c r="AO26" s="725"/>
      <c r="AP26" s="769" t="s">
        <v>300</v>
      </c>
      <c r="AQ26" s="770"/>
      <c r="AR26" s="770"/>
      <c r="AS26" s="770"/>
      <c r="AT26" s="770"/>
      <c r="AU26" s="770"/>
      <c r="AV26" s="770"/>
      <c r="AW26" s="770"/>
      <c r="AX26" s="770"/>
      <c r="AY26" s="770"/>
      <c r="AZ26" s="770"/>
      <c r="BA26" s="770"/>
      <c r="BB26" s="770"/>
      <c r="BC26" s="770"/>
      <c r="BD26" s="770"/>
      <c r="BE26" s="770"/>
      <c r="BF26" s="771"/>
      <c r="BG26" s="667" t="s">
        <v>248</v>
      </c>
      <c r="BH26" s="668"/>
      <c r="BI26" s="668"/>
      <c r="BJ26" s="668"/>
      <c r="BK26" s="668"/>
      <c r="BL26" s="668"/>
      <c r="BM26" s="668"/>
      <c r="BN26" s="669"/>
      <c r="BO26" s="723" t="s">
        <v>128</v>
      </c>
      <c r="BP26" s="723"/>
      <c r="BQ26" s="723"/>
      <c r="BR26" s="723"/>
      <c r="BS26" s="655" t="s">
        <v>128</v>
      </c>
      <c r="BT26" s="668"/>
      <c r="BU26" s="668"/>
      <c r="BV26" s="668"/>
      <c r="BW26" s="668"/>
      <c r="BX26" s="668"/>
      <c r="BY26" s="668"/>
      <c r="BZ26" s="668"/>
      <c r="CA26" s="668"/>
      <c r="CB26" s="704"/>
      <c r="CD26" s="705" t="s">
        <v>301</v>
      </c>
      <c r="CE26" s="702"/>
      <c r="CF26" s="702"/>
      <c r="CG26" s="702"/>
      <c r="CH26" s="702"/>
      <c r="CI26" s="702"/>
      <c r="CJ26" s="702"/>
      <c r="CK26" s="702"/>
      <c r="CL26" s="702"/>
      <c r="CM26" s="702"/>
      <c r="CN26" s="702"/>
      <c r="CO26" s="702"/>
      <c r="CP26" s="702"/>
      <c r="CQ26" s="703"/>
      <c r="CR26" s="667">
        <v>376125</v>
      </c>
      <c r="CS26" s="668"/>
      <c r="CT26" s="668"/>
      <c r="CU26" s="668"/>
      <c r="CV26" s="668"/>
      <c r="CW26" s="668"/>
      <c r="CX26" s="668"/>
      <c r="CY26" s="669"/>
      <c r="CZ26" s="670">
        <v>6.9</v>
      </c>
      <c r="DA26" s="695"/>
      <c r="DB26" s="695"/>
      <c r="DC26" s="696"/>
      <c r="DD26" s="655">
        <v>363858</v>
      </c>
      <c r="DE26" s="668"/>
      <c r="DF26" s="668"/>
      <c r="DG26" s="668"/>
      <c r="DH26" s="668"/>
      <c r="DI26" s="668"/>
      <c r="DJ26" s="668"/>
      <c r="DK26" s="669"/>
      <c r="DL26" s="655" t="s">
        <v>248</v>
      </c>
      <c r="DM26" s="668"/>
      <c r="DN26" s="668"/>
      <c r="DO26" s="668"/>
      <c r="DP26" s="668"/>
      <c r="DQ26" s="668"/>
      <c r="DR26" s="668"/>
      <c r="DS26" s="668"/>
      <c r="DT26" s="668"/>
      <c r="DU26" s="668"/>
      <c r="DV26" s="669"/>
      <c r="DW26" s="670" t="s">
        <v>128</v>
      </c>
      <c r="DX26" s="695"/>
      <c r="DY26" s="695"/>
      <c r="DZ26" s="695"/>
      <c r="EA26" s="695"/>
      <c r="EB26" s="695"/>
      <c r="EC26" s="697"/>
    </row>
    <row r="27" spans="2:133" ht="11.25" customHeight="1" x14ac:dyDescent="0.15">
      <c r="B27" s="664" t="s">
        <v>302</v>
      </c>
      <c r="C27" s="665"/>
      <c r="D27" s="665"/>
      <c r="E27" s="665"/>
      <c r="F27" s="665"/>
      <c r="G27" s="665"/>
      <c r="H27" s="665"/>
      <c r="I27" s="665"/>
      <c r="J27" s="665"/>
      <c r="K27" s="665"/>
      <c r="L27" s="665"/>
      <c r="M27" s="665"/>
      <c r="N27" s="665"/>
      <c r="O27" s="665"/>
      <c r="P27" s="665"/>
      <c r="Q27" s="666"/>
      <c r="R27" s="667">
        <v>442357</v>
      </c>
      <c r="S27" s="668"/>
      <c r="T27" s="668"/>
      <c r="U27" s="668"/>
      <c r="V27" s="668"/>
      <c r="W27" s="668"/>
      <c r="X27" s="668"/>
      <c r="Y27" s="669"/>
      <c r="Z27" s="723">
        <v>7.8</v>
      </c>
      <c r="AA27" s="723"/>
      <c r="AB27" s="723"/>
      <c r="AC27" s="723"/>
      <c r="AD27" s="724" t="s">
        <v>248</v>
      </c>
      <c r="AE27" s="724"/>
      <c r="AF27" s="724"/>
      <c r="AG27" s="724"/>
      <c r="AH27" s="724"/>
      <c r="AI27" s="724"/>
      <c r="AJ27" s="724"/>
      <c r="AK27" s="724"/>
      <c r="AL27" s="670" t="s">
        <v>248</v>
      </c>
      <c r="AM27" s="671"/>
      <c r="AN27" s="671"/>
      <c r="AO27" s="725"/>
      <c r="AP27" s="664" t="s">
        <v>303</v>
      </c>
      <c r="AQ27" s="665"/>
      <c r="AR27" s="665"/>
      <c r="AS27" s="665"/>
      <c r="AT27" s="665"/>
      <c r="AU27" s="665"/>
      <c r="AV27" s="665"/>
      <c r="AW27" s="665"/>
      <c r="AX27" s="665"/>
      <c r="AY27" s="665"/>
      <c r="AZ27" s="665"/>
      <c r="BA27" s="665"/>
      <c r="BB27" s="665"/>
      <c r="BC27" s="665"/>
      <c r="BD27" s="665"/>
      <c r="BE27" s="665"/>
      <c r="BF27" s="666"/>
      <c r="BG27" s="667">
        <v>904564</v>
      </c>
      <c r="BH27" s="668"/>
      <c r="BI27" s="668"/>
      <c r="BJ27" s="668"/>
      <c r="BK27" s="668"/>
      <c r="BL27" s="668"/>
      <c r="BM27" s="668"/>
      <c r="BN27" s="669"/>
      <c r="BO27" s="723">
        <v>100</v>
      </c>
      <c r="BP27" s="723"/>
      <c r="BQ27" s="723"/>
      <c r="BR27" s="723"/>
      <c r="BS27" s="655" t="s">
        <v>128</v>
      </c>
      <c r="BT27" s="668"/>
      <c r="BU27" s="668"/>
      <c r="BV27" s="668"/>
      <c r="BW27" s="668"/>
      <c r="BX27" s="668"/>
      <c r="BY27" s="668"/>
      <c r="BZ27" s="668"/>
      <c r="CA27" s="668"/>
      <c r="CB27" s="704"/>
      <c r="CD27" s="705" t="s">
        <v>304</v>
      </c>
      <c r="CE27" s="702"/>
      <c r="CF27" s="702"/>
      <c r="CG27" s="702"/>
      <c r="CH27" s="702"/>
      <c r="CI27" s="702"/>
      <c r="CJ27" s="702"/>
      <c r="CK27" s="702"/>
      <c r="CL27" s="702"/>
      <c r="CM27" s="702"/>
      <c r="CN27" s="702"/>
      <c r="CO27" s="702"/>
      <c r="CP27" s="702"/>
      <c r="CQ27" s="703"/>
      <c r="CR27" s="667">
        <v>806998</v>
      </c>
      <c r="CS27" s="656"/>
      <c r="CT27" s="656"/>
      <c r="CU27" s="656"/>
      <c r="CV27" s="656"/>
      <c r="CW27" s="656"/>
      <c r="CX27" s="656"/>
      <c r="CY27" s="657"/>
      <c r="CZ27" s="670">
        <v>14.9</v>
      </c>
      <c r="DA27" s="695"/>
      <c r="DB27" s="695"/>
      <c r="DC27" s="696"/>
      <c r="DD27" s="655">
        <v>279562</v>
      </c>
      <c r="DE27" s="656"/>
      <c r="DF27" s="656"/>
      <c r="DG27" s="656"/>
      <c r="DH27" s="656"/>
      <c r="DI27" s="656"/>
      <c r="DJ27" s="656"/>
      <c r="DK27" s="657"/>
      <c r="DL27" s="655">
        <v>274644</v>
      </c>
      <c r="DM27" s="656"/>
      <c r="DN27" s="656"/>
      <c r="DO27" s="656"/>
      <c r="DP27" s="656"/>
      <c r="DQ27" s="656"/>
      <c r="DR27" s="656"/>
      <c r="DS27" s="656"/>
      <c r="DT27" s="656"/>
      <c r="DU27" s="656"/>
      <c r="DV27" s="657"/>
      <c r="DW27" s="670">
        <v>10.199999999999999</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7" t="s">
        <v>248</v>
      </c>
      <c r="S28" s="668"/>
      <c r="T28" s="668"/>
      <c r="U28" s="668"/>
      <c r="V28" s="668"/>
      <c r="W28" s="668"/>
      <c r="X28" s="668"/>
      <c r="Y28" s="669"/>
      <c r="Z28" s="723" t="s">
        <v>128</v>
      </c>
      <c r="AA28" s="723"/>
      <c r="AB28" s="723"/>
      <c r="AC28" s="723"/>
      <c r="AD28" s="724" t="s">
        <v>128</v>
      </c>
      <c r="AE28" s="724"/>
      <c r="AF28" s="724"/>
      <c r="AG28" s="724"/>
      <c r="AH28" s="724"/>
      <c r="AI28" s="724"/>
      <c r="AJ28" s="724"/>
      <c r="AK28" s="724"/>
      <c r="AL28" s="670" t="s">
        <v>128</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7">
        <v>524077</v>
      </c>
      <c r="CS28" s="668"/>
      <c r="CT28" s="668"/>
      <c r="CU28" s="668"/>
      <c r="CV28" s="668"/>
      <c r="CW28" s="668"/>
      <c r="CX28" s="668"/>
      <c r="CY28" s="669"/>
      <c r="CZ28" s="670">
        <v>9.6999999999999993</v>
      </c>
      <c r="DA28" s="695"/>
      <c r="DB28" s="695"/>
      <c r="DC28" s="696"/>
      <c r="DD28" s="655">
        <v>507752</v>
      </c>
      <c r="DE28" s="668"/>
      <c r="DF28" s="668"/>
      <c r="DG28" s="668"/>
      <c r="DH28" s="668"/>
      <c r="DI28" s="668"/>
      <c r="DJ28" s="668"/>
      <c r="DK28" s="669"/>
      <c r="DL28" s="655">
        <v>507752</v>
      </c>
      <c r="DM28" s="668"/>
      <c r="DN28" s="668"/>
      <c r="DO28" s="668"/>
      <c r="DP28" s="668"/>
      <c r="DQ28" s="668"/>
      <c r="DR28" s="668"/>
      <c r="DS28" s="668"/>
      <c r="DT28" s="668"/>
      <c r="DU28" s="668"/>
      <c r="DV28" s="669"/>
      <c r="DW28" s="670">
        <v>18.899999999999999</v>
      </c>
      <c r="DX28" s="695"/>
      <c r="DY28" s="695"/>
      <c r="DZ28" s="695"/>
      <c r="EA28" s="695"/>
      <c r="EB28" s="695"/>
      <c r="EC28" s="697"/>
    </row>
    <row r="29" spans="2:133" ht="11.25" customHeight="1" x14ac:dyDescent="0.15">
      <c r="B29" s="664" t="s">
        <v>307</v>
      </c>
      <c r="C29" s="665"/>
      <c r="D29" s="665"/>
      <c r="E29" s="665"/>
      <c r="F29" s="665"/>
      <c r="G29" s="665"/>
      <c r="H29" s="665"/>
      <c r="I29" s="665"/>
      <c r="J29" s="665"/>
      <c r="K29" s="665"/>
      <c r="L29" s="665"/>
      <c r="M29" s="665"/>
      <c r="N29" s="665"/>
      <c r="O29" s="665"/>
      <c r="P29" s="665"/>
      <c r="Q29" s="666"/>
      <c r="R29" s="667">
        <v>472805</v>
      </c>
      <c r="S29" s="668"/>
      <c r="T29" s="668"/>
      <c r="U29" s="668"/>
      <c r="V29" s="668"/>
      <c r="W29" s="668"/>
      <c r="X29" s="668"/>
      <c r="Y29" s="669"/>
      <c r="Z29" s="723">
        <v>8.4</v>
      </c>
      <c r="AA29" s="723"/>
      <c r="AB29" s="723"/>
      <c r="AC29" s="723"/>
      <c r="AD29" s="724" t="s">
        <v>128</v>
      </c>
      <c r="AE29" s="724"/>
      <c r="AF29" s="724"/>
      <c r="AG29" s="724"/>
      <c r="AH29" s="724"/>
      <c r="AI29" s="724"/>
      <c r="AJ29" s="724"/>
      <c r="AK29" s="724"/>
      <c r="AL29" s="670" t="s">
        <v>128</v>
      </c>
      <c r="AM29" s="671"/>
      <c r="AN29" s="671"/>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70</v>
      </c>
      <c r="CG29" s="702"/>
      <c r="CH29" s="702"/>
      <c r="CI29" s="702"/>
      <c r="CJ29" s="702"/>
      <c r="CK29" s="702"/>
      <c r="CL29" s="702"/>
      <c r="CM29" s="702"/>
      <c r="CN29" s="702"/>
      <c r="CO29" s="702"/>
      <c r="CP29" s="702"/>
      <c r="CQ29" s="703"/>
      <c r="CR29" s="667">
        <v>524067</v>
      </c>
      <c r="CS29" s="656"/>
      <c r="CT29" s="656"/>
      <c r="CU29" s="656"/>
      <c r="CV29" s="656"/>
      <c r="CW29" s="656"/>
      <c r="CX29" s="656"/>
      <c r="CY29" s="657"/>
      <c r="CZ29" s="670">
        <v>9.6999999999999993</v>
      </c>
      <c r="DA29" s="695"/>
      <c r="DB29" s="695"/>
      <c r="DC29" s="696"/>
      <c r="DD29" s="655">
        <v>507742</v>
      </c>
      <c r="DE29" s="656"/>
      <c r="DF29" s="656"/>
      <c r="DG29" s="656"/>
      <c r="DH29" s="656"/>
      <c r="DI29" s="656"/>
      <c r="DJ29" s="656"/>
      <c r="DK29" s="657"/>
      <c r="DL29" s="655">
        <v>507742</v>
      </c>
      <c r="DM29" s="656"/>
      <c r="DN29" s="656"/>
      <c r="DO29" s="656"/>
      <c r="DP29" s="656"/>
      <c r="DQ29" s="656"/>
      <c r="DR29" s="656"/>
      <c r="DS29" s="656"/>
      <c r="DT29" s="656"/>
      <c r="DU29" s="656"/>
      <c r="DV29" s="657"/>
      <c r="DW29" s="670">
        <v>18.899999999999999</v>
      </c>
      <c r="DX29" s="695"/>
      <c r="DY29" s="695"/>
      <c r="DZ29" s="695"/>
      <c r="EA29" s="695"/>
      <c r="EB29" s="695"/>
      <c r="EC29" s="697"/>
    </row>
    <row r="30" spans="2:133" ht="11.25" customHeight="1" x14ac:dyDescent="0.15">
      <c r="B30" s="664" t="s">
        <v>311</v>
      </c>
      <c r="C30" s="665"/>
      <c r="D30" s="665"/>
      <c r="E30" s="665"/>
      <c r="F30" s="665"/>
      <c r="G30" s="665"/>
      <c r="H30" s="665"/>
      <c r="I30" s="665"/>
      <c r="J30" s="665"/>
      <c r="K30" s="665"/>
      <c r="L30" s="665"/>
      <c r="M30" s="665"/>
      <c r="N30" s="665"/>
      <c r="O30" s="665"/>
      <c r="P30" s="665"/>
      <c r="Q30" s="666"/>
      <c r="R30" s="667">
        <v>37056</v>
      </c>
      <c r="S30" s="668"/>
      <c r="T30" s="668"/>
      <c r="U30" s="668"/>
      <c r="V30" s="668"/>
      <c r="W30" s="668"/>
      <c r="X30" s="668"/>
      <c r="Y30" s="669"/>
      <c r="Z30" s="723">
        <v>0.7</v>
      </c>
      <c r="AA30" s="723"/>
      <c r="AB30" s="723"/>
      <c r="AC30" s="723"/>
      <c r="AD30" s="724">
        <v>17083</v>
      </c>
      <c r="AE30" s="724"/>
      <c r="AF30" s="724"/>
      <c r="AG30" s="724"/>
      <c r="AH30" s="724"/>
      <c r="AI30" s="724"/>
      <c r="AJ30" s="724"/>
      <c r="AK30" s="724"/>
      <c r="AL30" s="670">
        <v>0.7</v>
      </c>
      <c r="AM30" s="671"/>
      <c r="AN30" s="671"/>
      <c r="AO30" s="725"/>
      <c r="AP30" s="751" t="s">
        <v>312</v>
      </c>
      <c r="AQ30" s="752"/>
      <c r="AR30" s="752"/>
      <c r="AS30" s="752"/>
      <c r="AT30" s="757" t="s">
        <v>313</v>
      </c>
      <c r="AU30" s="230"/>
      <c r="AV30" s="230"/>
      <c r="AW30" s="230"/>
      <c r="AX30" s="760" t="s">
        <v>191</v>
      </c>
      <c r="AY30" s="761"/>
      <c r="AZ30" s="761"/>
      <c r="BA30" s="761"/>
      <c r="BB30" s="761"/>
      <c r="BC30" s="761"/>
      <c r="BD30" s="761"/>
      <c r="BE30" s="761"/>
      <c r="BF30" s="762"/>
      <c r="BG30" s="741">
        <v>99.3</v>
      </c>
      <c r="BH30" s="742"/>
      <c r="BI30" s="742"/>
      <c r="BJ30" s="742"/>
      <c r="BK30" s="742"/>
      <c r="BL30" s="742"/>
      <c r="BM30" s="743">
        <v>96.8</v>
      </c>
      <c r="BN30" s="742"/>
      <c r="BO30" s="742"/>
      <c r="BP30" s="742"/>
      <c r="BQ30" s="744"/>
      <c r="BR30" s="741">
        <v>99.4</v>
      </c>
      <c r="BS30" s="742"/>
      <c r="BT30" s="742"/>
      <c r="BU30" s="742"/>
      <c r="BV30" s="742"/>
      <c r="BW30" s="742"/>
      <c r="BX30" s="743">
        <v>97</v>
      </c>
      <c r="BY30" s="742"/>
      <c r="BZ30" s="742"/>
      <c r="CA30" s="742"/>
      <c r="CB30" s="744"/>
      <c r="CD30" s="747"/>
      <c r="CE30" s="748"/>
      <c r="CF30" s="705" t="s">
        <v>314</v>
      </c>
      <c r="CG30" s="702"/>
      <c r="CH30" s="702"/>
      <c r="CI30" s="702"/>
      <c r="CJ30" s="702"/>
      <c r="CK30" s="702"/>
      <c r="CL30" s="702"/>
      <c r="CM30" s="702"/>
      <c r="CN30" s="702"/>
      <c r="CO30" s="702"/>
      <c r="CP30" s="702"/>
      <c r="CQ30" s="703"/>
      <c r="CR30" s="667">
        <v>495212</v>
      </c>
      <c r="CS30" s="668"/>
      <c r="CT30" s="668"/>
      <c r="CU30" s="668"/>
      <c r="CV30" s="668"/>
      <c r="CW30" s="668"/>
      <c r="CX30" s="668"/>
      <c r="CY30" s="669"/>
      <c r="CZ30" s="670">
        <v>9.1</v>
      </c>
      <c r="DA30" s="695"/>
      <c r="DB30" s="695"/>
      <c r="DC30" s="696"/>
      <c r="DD30" s="655">
        <v>478887</v>
      </c>
      <c r="DE30" s="668"/>
      <c r="DF30" s="668"/>
      <c r="DG30" s="668"/>
      <c r="DH30" s="668"/>
      <c r="DI30" s="668"/>
      <c r="DJ30" s="668"/>
      <c r="DK30" s="669"/>
      <c r="DL30" s="655">
        <v>478887</v>
      </c>
      <c r="DM30" s="668"/>
      <c r="DN30" s="668"/>
      <c r="DO30" s="668"/>
      <c r="DP30" s="668"/>
      <c r="DQ30" s="668"/>
      <c r="DR30" s="668"/>
      <c r="DS30" s="668"/>
      <c r="DT30" s="668"/>
      <c r="DU30" s="668"/>
      <c r="DV30" s="669"/>
      <c r="DW30" s="670">
        <v>17.8</v>
      </c>
      <c r="DX30" s="695"/>
      <c r="DY30" s="695"/>
      <c r="DZ30" s="695"/>
      <c r="EA30" s="695"/>
      <c r="EB30" s="695"/>
      <c r="EC30" s="697"/>
    </row>
    <row r="31" spans="2:133" ht="11.25" customHeight="1" x14ac:dyDescent="0.15">
      <c r="B31" s="664" t="s">
        <v>315</v>
      </c>
      <c r="C31" s="665"/>
      <c r="D31" s="665"/>
      <c r="E31" s="665"/>
      <c r="F31" s="665"/>
      <c r="G31" s="665"/>
      <c r="H31" s="665"/>
      <c r="I31" s="665"/>
      <c r="J31" s="665"/>
      <c r="K31" s="665"/>
      <c r="L31" s="665"/>
      <c r="M31" s="665"/>
      <c r="N31" s="665"/>
      <c r="O31" s="665"/>
      <c r="P31" s="665"/>
      <c r="Q31" s="666"/>
      <c r="R31" s="667">
        <v>716423</v>
      </c>
      <c r="S31" s="668"/>
      <c r="T31" s="668"/>
      <c r="U31" s="668"/>
      <c r="V31" s="668"/>
      <c r="W31" s="668"/>
      <c r="X31" s="668"/>
      <c r="Y31" s="669"/>
      <c r="Z31" s="723">
        <v>12.7</v>
      </c>
      <c r="AA31" s="723"/>
      <c r="AB31" s="723"/>
      <c r="AC31" s="723"/>
      <c r="AD31" s="724" t="s">
        <v>128</v>
      </c>
      <c r="AE31" s="724"/>
      <c r="AF31" s="724"/>
      <c r="AG31" s="724"/>
      <c r="AH31" s="724"/>
      <c r="AI31" s="724"/>
      <c r="AJ31" s="724"/>
      <c r="AK31" s="724"/>
      <c r="AL31" s="670" t="s">
        <v>248</v>
      </c>
      <c r="AM31" s="671"/>
      <c r="AN31" s="671"/>
      <c r="AO31" s="725"/>
      <c r="AP31" s="753"/>
      <c r="AQ31" s="754"/>
      <c r="AR31" s="754"/>
      <c r="AS31" s="754"/>
      <c r="AT31" s="758"/>
      <c r="AU31" s="229" t="s">
        <v>316</v>
      </c>
      <c r="AV31" s="229"/>
      <c r="AW31" s="229"/>
      <c r="AX31" s="664" t="s">
        <v>317</v>
      </c>
      <c r="AY31" s="665"/>
      <c r="AZ31" s="665"/>
      <c r="BA31" s="665"/>
      <c r="BB31" s="665"/>
      <c r="BC31" s="665"/>
      <c r="BD31" s="665"/>
      <c r="BE31" s="665"/>
      <c r="BF31" s="666"/>
      <c r="BG31" s="739">
        <v>99.2</v>
      </c>
      <c r="BH31" s="656"/>
      <c r="BI31" s="656"/>
      <c r="BJ31" s="656"/>
      <c r="BK31" s="656"/>
      <c r="BL31" s="656"/>
      <c r="BM31" s="671">
        <v>97.4</v>
      </c>
      <c r="BN31" s="740"/>
      <c r="BO31" s="740"/>
      <c r="BP31" s="740"/>
      <c r="BQ31" s="701"/>
      <c r="BR31" s="739">
        <v>99.4</v>
      </c>
      <c r="BS31" s="656"/>
      <c r="BT31" s="656"/>
      <c r="BU31" s="656"/>
      <c r="BV31" s="656"/>
      <c r="BW31" s="656"/>
      <c r="BX31" s="671">
        <v>97.3</v>
      </c>
      <c r="BY31" s="740"/>
      <c r="BZ31" s="740"/>
      <c r="CA31" s="740"/>
      <c r="CB31" s="701"/>
      <c r="CD31" s="747"/>
      <c r="CE31" s="748"/>
      <c r="CF31" s="705" t="s">
        <v>318</v>
      </c>
      <c r="CG31" s="702"/>
      <c r="CH31" s="702"/>
      <c r="CI31" s="702"/>
      <c r="CJ31" s="702"/>
      <c r="CK31" s="702"/>
      <c r="CL31" s="702"/>
      <c r="CM31" s="702"/>
      <c r="CN31" s="702"/>
      <c r="CO31" s="702"/>
      <c r="CP31" s="702"/>
      <c r="CQ31" s="703"/>
      <c r="CR31" s="667">
        <v>28855</v>
      </c>
      <c r="CS31" s="656"/>
      <c r="CT31" s="656"/>
      <c r="CU31" s="656"/>
      <c r="CV31" s="656"/>
      <c r="CW31" s="656"/>
      <c r="CX31" s="656"/>
      <c r="CY31" s="657"/>
      <c r="CZ31" s="670">
        <v>0.5</v>
      </c>
      <c r="DA31" s="695"/>
      <c r="DB31" s="695"/>
      <c r="DC31" s="696"/>
      <c r="DD31" s="655">
        <v>28855</v>
      </c>
      <c r="DE31" s="656"/>
      <c r="DF31" s="656"/>
      <c r="DG31" s="656"/>
      <c r="DH31" s="656"/>
      <c r="DI31" s="656"/>
      <c r="DJ31" s="656"/>
      <c r="DK31" s="657"/>
      <c r="DL31" s="655">
        <v>28855</v>
      </c>
      <c r="DM31" s="656"/>
      <c r="DN31" s="656"/>
      <c r="DO31" s="656"/>
      <c r="DP31" s="656"/>
      <c r="DQ31" s="656"/>
      <c r="DR31" s="656"/>
      <c r="DS31" s="656"/>
      <c r="DT31" s="656"/>
      <c r="DU31" s="656"/>
      <c r="DV31" s="657"/>
      <c r="DW31" s="670">
        <v>1.1000000000000001</v>
      </c>
      <c r="DX31" s="695"/>
      <c r="DY31" s="695"/>
      <c r="DZ31" s="695"/>
      <c r="EA31" s="695"/>
      <c r="EB31" s="695"/>
      <c r="EC31" s="697"/>
    </row>
    <row r="32" spans="2:133" ht="11.25" customHeight="1" x14ac:dyDescent="0.15">
      <c r="B32" s="664" t="s">
        <v>319</v>
      </c>
      <c r="C32" s="665"/>
      <c r="D32" s="665"/>
      <c r="E32" s="665"/>
      <c r="F32" s="665"/>
      <c r="G32" s="665"/>
      <c r="H32" s="665"/>
      <c r="I32" s="665"/>
      <c r="J32" s="665"/>
      <c r="K32" s="665"/>
      <c r="L32" s="665"/>
      <c r="M32" s="665"/>
      <c r="N32" s="665"/>
      <c r="O32" s="665"/>
      <c r="P32" s="665"/>
      <c r="Q32" s="666"/>
      <c r="R32" s="667">
        <v>440527</v>
      </c>
      <c r="S32" s="668"/>
      <c r="T32" s="668"/>
      <c r="U32" s="668"/>
      <c r="V32" s="668"/>
      <c r="W32" s="668"/>
      <c r="X32" s="668"/>
      <c r="Y32" s="669"/>
      <c r="Z32" s="723">
        <v>7.8</v>
      </c>
      <c r="AA32" s="723"/>
      <c r="AB32" s="723"/>
      <c r="AC32" s="723"/>
      <c r="AD32" s="724" t="s">
        <v>128</v>
      </c>
      <c r="AE32" s="724"/>
      <c r="AF32" s="724"/>
      <c r="AG32" s="724"/>
      <c r="AH32" s="724"/>
      <c r="AI32" s="724"/>
      <c r="AJ32" s="724"/>
      <c r="AK32" s="724"/>
      <c r="AL32" s="670" t="s">
        <v>128</v>
      </c>
      <c r="AM32" s="671"/>
      <c r="AN32" s="671"/>
      <c r="AO32" s="725"/>
      <c r="AP32" s="755"/>
      <c r="AQ32" s="756"/>
      <c r="AR32" s="756"/>
      <c r="AS32" s="756"/>
      <c r="AT32" s="759"/>
      <c r="AU32" s="231"/>
      <c r="AV32" s="231"/>
      <c r="AW32" s="231"/>
      <c r="AX32" s="673" t="s">
        <v>320</v>
      </c>
      <c r="AY32" s="674"/>
      <c r="AZ32" s="674"/>
      <c r="BA32" s="674"/>
      <c r="BB32" s="674"/>
      <c r="BC32" s="674"/>
      <c r="BD32" s="674"/>
      <c r="BE32" s="674"/>
      <c r="BF32" s="675"/>
      <c r="BG32" s="738">
        <v>98.6</v>
      </c>
      <c r="BH32" s="677"/>
      <c r="BI32" s="677"/>
      <c r="BJ32" s="677"/>
      <c r="BK32" s="677"/>
      <c r="BL32" s="677"/>
      <c r="BM32" s="721">
        <v>93</v>
      </c>
      <c r="BN32" s="677"/>
      <c r="BO32" s="677"/>
      <c r="BP32" s="677"/>
      <c r="BQ32" s="714"/>
      <c r="BR32" s="738">
        <v>98.6</v>
      </c>
      <c r="BS32" s="677"/>
      <c r="BT32" s="677"/>
      <c r="BU32" s="677"/>
      <c r="BV32" s="677"/>
      <c r="BW32" s="677"/>
      <c r="BX32" s="721">
        <v>93.2</v>
      </c>
      <c r="BY32" s="677"/>
      <c r="BZ32" s="677"/>
      <c r="CA32" s="677"/>
      <c r="CB32" s="714"/>
      <c r="CD32" s="749"/>
      <c r="CE32" s="750"/>
      <c r="CF32" s="705" t="s">
        <v>321</v>
      </c>
      <c r="CG32" s="702"/>
      <c r="CH32" s="702"/>
      <c r="CI32" s="702"/>
      <c r="CJ32" s="702"/>
      <c r="CK32" s="702"/>
      <c r="CL32" s="702"/>
      <c r="CM32" s="702"/>
      <c r="CN32" s="702"/>
      <c r="CO32" s="702"/>
      <c r="CP32" s="702"/>
      <c r="CQ32" s="703"/>
      <c r="CR32" s="667">
        <v>10</v>
      </c>
      <c r="CS32" s="668"/>
      <c r="CT32" s="668"/>
      <c r="CU32" s="668"/>
      <c r="CV32" s="668"/>
      <c r="CW32" s="668"/>
      <c r="CX32" s="668"/>
      <c r="CY32" s="669"/>
      <c r="CZ32" s="670">
        <v>0</v>
      </c>
      <c r="DA32" s="695"/>
      <c r="DB32" s="695"/>
      <c r="DC32" s="696"/>
      <c r="DD32" s="655">
        <v>10</v>
      </c>
      <c r="DE32" s="668"/>
      <c r="DF32" s="668"/>
      <c r="DG32" s="668"/>
      <c r="DH32" s="668"/>
      <c r="DI32" s="668"/>
      <c r="DJ32" s="668"/>
      <c r="DK32" s="669"/>
      <c r="DL32" s="655">
        <v>10</v>
      </c>
      <c r="DM32" s="668"/>
      <c r="DN32" s="668"/>
      <c r="DO32" s="668"/>
      <c r="DP32" s="668"/>
      <c r="DQ32" s="668"/>
      <c r="DR32" s="668"/>
      <c r="DS32" s="668"/>
      <c r="DT32" s="668"/>
      <c r="DU32" s="668"/>
      <c r="DV32" s="669"/>
      <c r="DW32" s="670">
        <v>0</v>
      </c>
      <c r="DX32" s="695"/>
      <c r="DY32" s="695"/>
      <c r="DZ32" s="695"/>
      <c r="EA32" s="695"/>
      <c r="EB32" s="695"/>
      <c r="EC32" s="697"/>
    </row>
    <row r="33" spans="2:133" ht="11.25" customHeight="1" x14ac:dyDescent="0.15">
      <c r="B33" s="664" t="s">
        <v>322</v>
      </c>
      <c r="C33" s="665"/>
      <c r="D33" s="665"/>
      <c r="E33" s="665"/>
      <c r="F33" s="665"/>
      <c r="G33" s="665"/>
      <c r="H33" s="665"/>
      <c r="I33" s="665"/>
      <c r="J33" s="665"/>
      <c r="K33" s="665"/>
      <c r="L33" s="665"/>
      <c r="M33" s="665"/>
      <c r="N33" s="665"/>
      <c r="O33" s="665"/>
      <c r="P33" s="665"/>
      <c r="Q33" s="666"/>
      <c r="R33" s="667">
        <v>146725</v>
      </c>
      <c r="S33" s="668"/>
      <c r="T33" s="668"/>
      <c r="U33" s="668"/>
      <c r="V33" s="668"/>
      <c r="W33" s="668"/>
      <c r="X33" s="668"/>
      <c r="Y33" s="669"/>
      <c r="Z33" s="723">
        <v>2.6</v>
      </c>
      <c r="AA33" s="723"/>
      <c r="AB33" s="723"/>
      <c r="AC33" s="723"/>
      <c r="AD33" s="724" t="s">
        <v>128</v>
      </c>
      <c r="AE33" s="724"/>
      <c r="AF33" s="724"/>
      <c r="AG33" s="724"/>
      <c r="AH33" s="724"/>
      <c r="AI33" s="724"/>
      <c r="AJ33" s="724"/>
      <c r="AK33" s="724"/>
      <c r="AL33" s="670" t="s">
        <v>128</v>
      </c>
      <c r="AM33" s="671"/>
      <c r="AN33" s="671"/>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7">
        <v>2473663</v>
      </c>
      <c r="CS33" s="656"/>
      <c r="CT33" s="656"/>
      <c r="CU33" s="656"/>
      <c r="CV33" s="656"/>
      <c r="CW33" s="656"/>
      <c r="CX33" s="656"/>
      <c r="CY33" s="657"/>
      <c r="CZ33" s="670">
        <v>45.7</v>
      </c>
      <c r="DA33" s="695"/>
      <c r="DB33" s="695"/>
      <c r="DC33" s="696"/>
      <c r="DD33" s="655">
        <v>1273368</v>
      </c>
      <c r="DE33" s="656"/>
      <c r="DF33" s="656"/>
      <c r="DG33" s="656"/>
      <c r="DH33" s="656"/>
      <c r="DI33" s="656"/>
      <c r="DJ33" s="656"/>
      <c r="DK33" s="657"/>
      <c r="DL33" s="655">
        <v>959236</v>
      </c>
      <c r="DM33" s="656"/>
      <c r="DN33" s="656"/>
      <c r="DO33" s="656"/>
      <c r="DP33" s="656"/>
      <c r="DQ33" s="656"/>
      <c r="DR33" s="656"/>
      <c r="DS33" s="656"/>
      <c r="DT33" s="656"/>
      <c r="DU33" s="656"/>
      <c r="DV33" s="657"/>
      <c r="DW33" s="670">
        <v>35.700000000000003</v>
      </c>
      <c r="DX33" s="695"/>
      <c r="DY33" s="695"/>
      <c r="DZ33" s="695"/>
      <c r="EA33" s="695"/>
      <c r="EB33" s="695"/>
      <c r="EC33" s="697"/>
    </row>
    <row r="34" spans="2:133" ht="11.25" customHeight="1" x14ac:dyDescent="0.15">
      <c r="B34" s="664" t="s">
        <v>324</v>
      </c>
      <c r="C34" s="665"/>
      <c r="D34" s="665"/>
      <c r="E34" s="665"/>
      <c r="F34" s="665"/>
      <c r="G34" s="665"/>
      <c r="H34" s="665"/>
      <c r="I34" s="665"/>
      <c r="J34" s="665"/>
      <c r="K34" s="665"/>
      <c r="L34" s="665"/>
      <c r="M34" s="665"/>
      <c r="N34" s="665"/>
      <c r="O34" s="665"/>
      <c r="P34" s="665"/>
      <c r="Q34" s="666"/>
      <c r="R34" s="667">
        <v>18128</v>
      </c>
      <c r="S34" s="668"/>
      <c r="T34" s="668"/>
      <c r="U34" s="668"/>
      <c r="V34" s="668"/>
      <c r="W34" s="668"/>
      <c r="X34" s="668"/>
      <c r="Y34" s="669"/>
      <c r="Z34" s="723">
        <v>0.3</v>
      </c>
      <c r="AA34" s="723"/>
      <c r="AB34" s="723"/>
      <c r="AC34" s="723"/>
      <c r="AD34" s="724">
        <v>37</v>
      </c>
      <c r="AE34" s="724"/>
      <c r="AF34" s="724"/>
      <c r="AG34" s="724"/>
      <c r="AH34" s="724"/>
      <c r="AI34" s="724"/>
      <c r="AJ34" s="724"/>
      <c r="AK34" s="724"/>
      <c r="AL34" s="670">
        <v>0</v>
      </c>
      <c r="AM34" s="671"/>
      <c r="AN34" s="671"/>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7">
        <v>663294</v>
      </c>
      <c r="CS34" s="668"/>
      <c r="CT34" s="668"/>
      <c r="CU34" s="668"/>
      <c r="CV34" s="668"/>
      <c r="CW34" s="668"/>
      <c r="CX34" s="668"/>
      <c r="CY34" s="669"/>
      <c r="CZ34" s="670">
        <v>12.2</v>
      </c>
      <c r="DA34" s="695"/>
      <c r="DB34" s="695"/>
      <c r="DC34" s="696"/>
      <c r="DD34" s="655">
        <v>409054</v>
      </c>
      <c r="DE34" s="668"/>
      <c r="DF34" s="668"/>
      <c r="DG34" s="668"/>
      <c r="DH34" s="668"/>
      <c r="DI34" s="668"/>
      <c r="DJ34" s="668"/>
      <c r="DK34" s="669"/>
      <c r="DL34" s="655">
        <v>276245</v>
      </c>
      <c r="DM34" s="668"/>
      <c r="DN34" s="668"/>
      <c r="DO34" s="668"/>
      <c r="DP34" s="668"/>
      <c r="DQ34" s="668"/>
      <c r="DR34" s="668"/>
      <c r="DS34" s="668"/>
      <c r="DT34" s="668"/>
      <c r="DU34" s="668"/>
      <c r="DV34" s="669"/>
      <c r="DW34" s="670">
        <v>10.3</v>
      </c>
      <c r="DX34" s="695"/>
      <c r="DY34" s="695"/>
      <c r="DZ34" s="695"/>
      <c r="EA34" s="695"/>
      <c r="EB34" s="695"/>
      <c r="EC34" s="697"/>
    </row>
    <row r="35" spans="2:133" ht="11.25" customHeight="1" x14ac:dyDescent="0.15">
      <c r="B35" s="664" t="s">
        <v>328</v>
      </c>
      <c r="C35" s="665"/>
      <c r="D35" s="665"/>
      <c r="E35" s="665"/>
      <c r="F35" s="665"/>
      <c r="G35" s="665"/>
      <c r="H35" s="665"/>
      <c r="I35" s="665"/>
      <c r="J35" s="665"/>
      <c r="K35" s="665"/>
      <c r="L35" s="665"/>
      <c r="M35" s="665"/>
      <c r="N35" s="665"/>
      <c r="O35" s="665"/>
      <c r="P35" s="665"/>
      <c r="Q35" s="666"/>
      <c r="R35" s="667">
        <v>609101</v>
      </c>
      <c r="S35" s="668"/>
      <c r="T35" s="668"/>
      <c r="U35" s="668"/>
      <c r="V35" s="668"/>
      <c r="W35" s="668"/>
      <c r="X35" s="668"/>
      <c r="Y35" s="669"/>
      <c r="Z35" s="723">
        <v>10.8</v>
      </c>
      <c r="AA35" s="723"/>
      <c r="AB35" s="723"/>
      <c r="AC35" s="723"/>
      <c r="AD35" s="724" t="s">
        <v>128</v>
      </c>
      <c r="AE35" s="724"/>
      <c r="AF35" s="724"/>
      <c r="AG35" s="724"/>
      <c r="AH35" s="724"/>
      <c r="AI35" s="724"/>
      <c r="AJ35" s="724"/>
      <c r="AK35" s="724"/>
      <c r="AL35" s="670" t="s">
        <v>128</v>
      </c>
      <c r="AM35" s="671"/>
      <c r="AN35" s="671"/>
      <c r="AO35" s="725"/>
      <c r="AP35" s="234"/>
      <c r="AQ35" s="729" t="s">
        <v>329</v>
      </c>
      <c r="AR35" s="730"/>
      <c r="AS35" s="730"/>
      <c r="AT35" s="730"/>
      <c r="AU35" s="730"/>
      <c r="AV35" s="730"/>
      <c r="AW35" s="730"/>
      <c r="AX35" s="730"/>
      <c r="AY35" s="731"/>
      <c r="AZ35" s="726">
        <v>437901</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34379</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7">
        <v>18992</v>
      </c>
      <c r="CS35" s="656"/>
      <c r="CT35" s="656"/>
      <c r="CU35" s="656"/>
      <c r="CV35" s="656"/>
      <c r="CW35" s="656"/>
      <c r="CX35" s="656"/>
      <c r="CY35" s="657"/>
      <c r="CZ35" s="670">
        <v>0.4</v>
      </c>
      <c r="DA35" s="695"/>
      <c r="DB35" s="695"/>
      <c r="DC35" s="696"/>
      <c r="DD35" s="655">
        <v>10918</v>
      </c>
      <c r="DE35" s="656"/>
      <c r="DF35" s="656"/>
      <c r="DG35" s="656"/>
      <c r="DH35" s="656"/>
      <c r="DI35" s="656"/>
      <c r="DJ35" s="656"/>
      <c r="DK35" s="657"/>
      <c r="DL35" s="655">
        <v>10918</v>
      </c>
      <c r="DM35" s="656"/>
      <c r="DN35" s="656"/>
      <c r="DO35" s="656"/>
      <c r="DP35" s="656"/>
      <c r="DQ35" s="656"/>
      <c r="DR35" s="656"/>
      <c r="DS35" s="656"/>
      <c r="DT35" s="656"/>
      <c r="DU35" s="656"/>
      <c r="DV35" s="657"/>
      <c r="DW35" s="670">
        <v>0.4</v>
      </c>
      <c r="DX35" s="695"/>
      <c r="DY35" s="695"/>
      <c r="DZ35" s="695"/>
      <c r="EA35" s="695"/>
      <c r="EB35" s="695"/>
      <c r="EC35" s="697"/>
    </row>
    <row r="36" spans="2:133" ht="11.25" customHeight="1" x14ac:dyDescent="0.15">
      <c r="B36" s="664" t="s">
        <v>332</v>
      </c>
      <c r="C36" s="665"/>
      <c r="D36" s="665"/>
      <c r="E36" s="665"/>
      <c r="F36" s="665"/>
      <c r="G36" s="665"/>
      <c r="H36" s="665"/>
      <c r="I36" s="665"/>
      <c r="J36" s="665"/>
      <c r="K36" s="665"/>
      <c r="L36" s="665"/>
      <c r="M36" s="665"/>
      <c r="N36" s="665"/>
      <c r="O36" s="665"/>
      <c r="P36" s="665"/>
      <c r="Q36" s="666"/>
      <c r="R36" s="667" t="s">
        <v>128</v>
      </c>
      <c r="S36" s="668"/>
      <c r="T36" s="668"/>
      <c r="U36" s="668"/>
      <c r="V36" s="668"/>
      <c r="W36" s="668"/>
      <c r="X36" s="668"/>
      <c r="Y36" s="669"/>
      <c r="Z36" s="723" t="s">
        <v>128</v>
      </c>
      <c r="AA36" s="723"/>
      <c r="AB36" s="723"/>
      <c r="AC36" s="723"/>
      <c r="AD36" s="724" t="s">
        <v>128</v>
      </c>
      <c r="AE36" s="724"/>
      <c r="AF36" s="724"/>
      <c r="AG36" s="724"/>
      <c r="AH36" s="724"/>
      <c r="AI36" s="724"/>
      <c r="AJ36" s="724"/>
      <c r="AK36" s="724"/>
      <c r="AL36" s="670" t="s">
        <v>128</v>
      </c>
      <c r="AM36" s="671"/>
      <c r="AN36" s="671"/>
      <c r="AO36" s="725"/>
      <c r="AQ36" s="698" t="s">
        <v>333</v>
      </c>
      <c r="AR36" s="699"/>
      <c r="AS36" s="699"/>
      <c r="AT36" s="699"/>
      <c r="AU36" s="699"/>
      <c r="AV36" s="699"/>
      <c r="AW36" s="699"/>
      <c r="AX36" s="699"/>
      <c r="AY36" s="700"/>
      <c r="AZ36" s="667">
        <v>12500</v>
      </c>
      <c r="BA36" s="668"/>
      <c r="BB36" s="668"/>
      <c r="BC36" s="668"/>
      <c r="BD36" s="656"/>
      <c r="BE36" s="656"/>
      <c r="BF36" s="701"/>
      <c r="BG36" s="705" t="s">
        <v>334</v>
      </c>
      <c r="BH36" s="702"/>
      <c r="BI36" s="702"/>
      <c r="BJ36" s="702"/>
      <c r="BK36" s="702"/>
      <c r="BL36" s="702"/>
      <c r="BM36" s="702"/>
      <c r="BN36" s="702"/>
      <c r="BO36" s="702"/>
      <c r="BP36" s="702"/>
      <c r="BQ36" s="702"/>
      <c r="BR36" s="702"/>
      <c r="BS36" s="702"/>
      <c r="BT36" s="702"/>
      <c r="BU36" s="703"/>
      <c r="BV36" s="667">
        <v>4166</v>
      </c>
      <c r="BW36" s="668"/>
      <c r="BX36" s="668"/>
      <c r="BY36" s="668"/>
      <c r="BZ36" s="668"/>
      <c r="CA36" s="668"/>
      <c r="CB36" s="704"/>
      <c r="CD36" s="705" t="s">
        <v>335</v>
      </c>
      <c r="CE36" s="702"/>
      <c r="CF36" s="702"/>
      <c r="CG36" s="702"/>
      <c r="CH36" s="702"/>
      <c r="CI36" s="702"/>
      <c r="CJ36" s="702"/>
      <c r="CK36" s="702"/>
      <c r="CL36" s="702"/>
      <c r="CM36" s="702"/>
      <c r="CN36" s="702"/>
      <c r="CO36" s="702"/>
      <c r="CP36" s="702"/>
      <c r="CQ36" s="703"/>
      <c r="CR36" s="667">
        <v>857362</v>
      </c>
      <c r="CS36" s="668"/>
      <c r="CT36" s="668"/>
      <c r="CU36" s="668"/>
      <c r="CV36" s="668"/>
      <c r="CW36" s="668"/>
      <c r="CX36" s="668"/>
      <c r="CY36" s="669"/>
      <c r="CZ36" s="670">
        <v>15.8</v>
      </c>
      <c r="DA36" s="695"/>
      <c r="DB36" s="695"/>
      <c r="DC36" s="696"/>
      <c r="DD36" s="655">
        <v>406048</v>
      </c>
      <c r="DE36" s="668"/>
      <c r="DF36" s="668"/>
      <c r="DG36" s="668"/>
      <c r="DH36" s="668"/>
      <c r="DI36" s="668"/>
      <c r="DJ36" s="668"/>
      <c r="DK36" s="669"/>
      <c r="DL36" s="655">
        <v>329873</v>
      </c>
      <c r="DM36" s="668"/>
      <c r="DN36" s="668"/>
      <c r="DO36" s="668"/>
      <c r="DP36" s="668"/>
      <c r="DQ36" s="668"/>
      <c r="DR36" s="668"/>
      <c r="DS36" s="668"/>
      <c r="DT36" s="668"/>
      <c r="DU36" s="668"/>
      <c r="DV36" s="669"/>
      <c r="DW36" s="670">
        <v>12.3</v>
      </c>
      <c r="DX36" s="695"/>
      <c r="DY36" s="695"/>
      <c r="DZ36" s="695"/>
      <c r="EA36" s="695"/>
      <c r="EB36" s="695"/>
      <c r="EC36" s="697"/>
    </row>
    <row r="37" spans="2:133" ht="11.25" customHeight="1" x14ac:dyDescent="0.15">
      <c r="B37" s="664" t="s">
        <v>336</v>
      </c>
      <c r="C37" s="665"/>
      <c r="D37" s="665"/>
      <c r="E37" s="665"/>
      <c r="F37" s="665"/>
      <c r="G37" s="665"/>
      <c r="H37" s="665"/>
      <c r="I37" s="665"/>
      <c r="J37" s="665"/>
      <c r="K37" s="665"/>
      <c r="L37" s="665"/>
      <c r="M37" s="665"/>
      <c r="N37" s="665"/>
      <c r="O37" s="665"/>
      <c r="P37" s="665"/>
      <c r="Q37" s="666"/>
      <c r="R37" s="667">
        <v>134901</v>
      </c>
      <c r="S37" s="668"/>
      <c r="T37" s="668"/>
      <c r="U37" s="668"/>
      <c r="V37" s="668"/>
      <c r="W37" s="668"/>
      <c r="X37" s="668"/>
      <c r="Y37" s="669"/>
      <c r="Z37" s="723">
        <v>2.4</v>
      </c>
      <c r="AA37" s="723"/>
      <c r="AB37" s="723"/>
      <c r="AC37" s="723"/>
      <c r="AD37" s="724" t="s">
        <v>128</v>
      </c>
      <c r="AE37" s="724"/>
      <c r="AF37" s="724"/>
      <c r="AG37" s="724"/>
      <c r="AH37" s="724"/>
      <c r="AI37" s="724"/>
      <c r="AJ37" s="724"/>
      <c r="AK37" s="724"/>
      <c r="AL37" s="670" t="s">
        <v>128</v>
      </c>
      <c r="AM37" s="671"/>
      <c r="AN37" s="671"/>
      <c r="AO37" s="725"/>
      <c r="AQ37" s="698" t="s">
        <v>337</v>
      </c>
      <c r="AR37" s="699"/>
      <c r="AS37" s="699"/>
      <c r="AT37" s="699"/>
      <c r="AU37" s="699"/>
      <c r="AV37" s="699"/>
      <c r="AW37" s="699"/>
      <c r="AX37" s="699"/>
      <c r="AY37" s="700"/>
      <c r="AZ37" s="667" t="s">
        <v>128</v>
      </c>
      <c r="BA37" s="668"/>
      <c r="BB37" s="668"/>
      <c r="BC37" s="668"/>
      <c r="BD37" s="656"/>
      <c r="BE37" s="656"/>
      <c r="BF37" s="701"/>
      <c r="BG37" s="705" t="s">
        <v>338</v>
      </c>
      <c r="BH37" s="702"/>
      <c r="BI37" s="702"/>
      <c r="BJ37" s="702"/>
      <c r="BK37" s="702"/>
      <c r="BL37" s="702"/>
      <c r="BM37" s="702"/>
      <c r="BN37" s="702"/>
      <c r="BO37" s="702"/>
      <c r="BP37" s="702"/>
      <c r="BQ37" s="702"/>
      <c r="BR37" s="702"/>
      <c r="BS37" s="702"/>
      <c r="BT37" s="702"/>
      <c r="BU37" s="703"/>
      <c r="BV37" s="667">
        <v>1192</v>
      </c>
      <c r="BW37" s="668"/>
      <c r="BX37" s="668"/>
      <c r="BY37" s="668"/>
      <c r="BZ37" s="668"/>
      <c r="CA37" s="668"/>
      <c r="CB37" s="704"/>
      <c r="CD37" s="705" t="s">
        <v>339</v>
      </c>
      <c r="CE37" s="702"/>
      <c r="CF37" s="702"/>
      <c r="CG37" s="702"/>
      <c r="CH37" s="702"/>
      <c r="CI37" s="702"/>
      <c r="CJ37" s="702"/>
      <c r="CK37" s="702"/>
      <c r="CL37" s="702"/>
      <c r="CM37" s="702"/>
      <c r="CN37" s="702"/>
      <c r="CO37" s="702"/>
      <c r="CP37" s="702"/>
      <c r="CQ37" s="703"/>
      <c r="CR37" s="667">
        <v>251564</v>
      </c>
      <c r="CS37" s="656"/>
      <c r="CT37" s="656"/>
      <c r="CU37" s="656"/>
      <c r="CV37" s="656"/>
      <c r="CW37" s="656"/>
      <c r="CX37" s="656"/>
      <c r="CY37" s="657"/>
      <c r="CZ37" s="670">
        <v>4.5999999999999996</v>
      </c>
      <c r="DA37" s="695"/>
      <c r="DB37" s="695"/>
      <c r="DC37" s="696"/>
      <c r="DD37" s="655">
        <v>250875</v>
      </c>
      <c r="DE37" s="656"/>
      <c r="DF37" s="656"/>
      <c r="DG37" s="656"/>
      <c r="DH37" s="656"/>
      <c r="DI37" s="656"/>
      <c r="DJ37" s="656"/>
      <c r="DK37" s="657"/>
      <c r="DL37" s="655">
        <v>246326</v>
      </c>
      <c r="DM37" s="656"/>
      <c r="DN37" s="656"/>
      <c r="DO37" s="656"/>
      <c r="DP37" s="656"/>
      <c r="DQ37" s="656"/>
      <c r="DR37" s="656"/>
      <c r="DS37" s="656"/>
      <c r="DT37" s="656"/>
      <c r="DU37" s="656"/>
      <c r="DV37" s="657"/>
      <c r="DW37" s="670">
        <v>9.1999999999999993</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5645168</v>
      </c>
      <c r="S38" s="713"/>
      <c r="T38" s="713"/>
      <c r="U38" s="713"/>
      <c r="V38" s="713"/>
      <c r="W38" s="713"/>
      <c r="X38" s="713"/>
      <c r="Y38" s="718"/>
      <c r="Z38" s="719">
        <v>100</v>
      </c>
      <c r="AA38" s="719"/>
      <c r="AB38" s="719"/>
      <c r="AC38" s="719"/>
      <c r="AD38" s="720">
        <v>2548400</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7" t="s">
        <v>128</v>
      </c>
      <c r="BA38" s="668"/>
      <c r="BB38" s="668"/>
      <c r="BC38" s="668"/>
      <c r="BD38" s="656"/>
      <c r="BE38" s="656"/>
      <c r="BF38" s="701"/>
      <c r="BG38" s="705" t="s">
        <v>342</v>
      </c>
      <c r="BH38" s="702"/>
      <c r="BI38" s="702"/>
      <c r="BJ38" s="702"/>
      <c r="BK38" s="702"/>
      <c r="BL38" s="702"/>
      <c r="BM38" s="702"/>
      <c r="BN38" s="702"/>
      <c r="BO38" s="702"/>
      <c r="BP38" s="702"/>
      <c r="BQ38" s="702"/>
      <c r="BR38" s="702"/>
      <c r="BS38" s="702"/>
      <c r="BT38" s="702"/>
      <c r="BU38" s="703"/>
      <c r="BV38" s="667">
        <v>2067</v>
      </c>
      <c r="BW38" s="668"/>
      <c r="BX38" s="668"/>
      <c r="BY38" s="668"/>
      <c r="BZ38" s="668"/>
      <c r="CA38" s="668"/>
      <c r="CB38" s="704"/>
      <c r="CD38" s="705" t="s">
        <v>343</v>
      </c>
      <c r="CE38" s="702"/>
      <c r="CF38" s="702"/>
      <c r="CG38" s="702"/>
      <c r="CH38" s="702"/>
      <c r="CI38" s="702"/>
      <c r="CJ38" s="702"/>
      <c r="CK38" s="702"/>
      <c r="CL38" s="702"/>
      <c r="CM38" s="702"/>
      <c r="CN38" s="702"/>
      <c r="CO38" s="702"/>
      <c r="CP38" s="702"/>
      <c r="CQ38" s="703"/>
      <c r="CR38" s="667">
        <v>437901</v>
      </c>
      <c r="CS38" s="668"/>
      <c r="CT38" s="668"/>
      <c r="CU38" s="668"/>
      <c r="CV38" s="668"/>
      <c r="CW38" s="668"/>
      <c r="CX38" s="668"/>
      <c r="CY38" s="669"/>
      <c r="CZ38" s="670">
        <v>8.1</v>
      </c>
      <c r="DA38" s="695"/>
      <c r="DB38" s="695"/>
      <c r="DC38" s="696"/>
      <c r="DD38" s="655">
        <v>363755</v>
      </c>
      <c r="DE38" s="668"/>
      <c r="DF38" s="668"/>
      <c r="DG38" s="668"/>
      <c r="DH38" s="668"/>
      <c r="DI38" s="668"/>
      <c r="DJ38" s="668"/>
      <c r="DK38" s="669"/>
      <c r="DL38" s="655">
        <v>340060</v>
      </c>
      <c r="DM38" s="668"/>
      <c r="DN38" s="668"/>
      <c r="DO38" s="668"/>
      <c r="DP38" s="668"/>
      <c r="DQ38" s="668"/>
      <c r="DR38" s="668"/>
      <c r="DS38" s="668"/>
      <c r="DT38" s="668"/>
      <c r="DU38" s="668"/>
      <c r="DV38" s="669"/>
      <c r="DW38" s="670">
        <v>12.7</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7" t="s">
        <v>128</v>
      </c>
      <c r="BA39" s="668"/>
      <c r="BB39" s="668"/>
      <c r="BC39" s="668"/>
      <c r="BD39" s="656"/>
      <c r="BE39" s="656"/>
      <c r="BF39" s="701"/>
      <c r="BG39" s="706" t="s">
        <v>345</v>
      </c>
      <c r="BH39" s="707"/>
      <c r="BI39" s="707"/>
      <c r="BJ39" s="707"/>
      <c r="BK39" s="707"/>
      <c r="BL39" s="235"/>
      <c r="BM39" s="702" t="s">
        <v>346</v>
      </c>
      <c r="BN39" s="702"/>
      <c r="BO39" s="702"/>
      <c r="BP39" s="702"/>
      <c r="BQ39" s="702"/>
      <c r="BR39" s="702"/>
      <c r="BS39" s="702"/>
      <c r="BT39" s="702"/>
      <c r="BU39" s="703"/>
      <c r="BV39" s="667">
        <v>108</v>
      </c>
      <c r="BW39" s="668"/>
      <c r="BX39" s="668"/>
      <c r="BY39" s="668"/>
      <c r="BZ39" s="668"/>
      <c r="CA39" s="668"/>
      <c r="CB39" s="704"/>
      <c r="CD39" s="705" t="s">
        <v>347</v>
      </c>
      <c r="CE39" s="702"/>
      <c r="CF39" s="702"/>
      <c r="CG39" s="702"/>
      <c r="CH39" s="702"/>
      <c r="CI39" s="702"/>
      <c r="CJ39" s="702"/>
      <c r="CK39" s="702"/>
      <c r="CL39" s="702"/>
      <c r="CM39" s="702"/>
      <c r="CN39" s="702"/>
      <c r="CO39" s="702"/>
      <c r="CP39" s="702"/>
      <c r="CQ39" s="703"/>
      <c r="CR39" s="667">
        <v>491544</v>
      </c>
      <c r="CS39" s="656"/>
      <c r="CT39" s="656"/>
      <c r="CU39" s="656"/>
      <c r="CV39" s="656"/>
      <c r="CW39" s="656"/>
      <c r="CX39" s="656"/>
      <c r="CY39" s="657"/>
      <c r="CZ39" s="670">
        <v>9.1</v>
      </c>
      <c r="DA39" s="695"/>
      <c r="DB39" s="695"/>
      <c r="DC39" s="696"/>
      <c r="DD39" s="655">
        <v>81453</v>
      </c>
      <c r="DE39" s="656"/>
      <c r="DF39" s="656"/>
      <c r="DG39" s="656"/>
      <c r="DH39" s="656"/>
      <c r="DI39" s="656"/>
      <c r="DJ39" s="656"/>
      <c r="DK39" s="657"/>
      <c r="DL39" s="655" t="s">
        <v>128</v>
      </c>
      <c r="DM39" s="656"/>
      <c r="DN39" s="656"/>
      <c r="DO39" s="656"/>
      <c r="DP39" s="656"/>
      <c r="DQ39" s="656"/>
      <c r="DR39" s="656"/>
      <c r="DS39" s="656"/>
      <c r="DT39" s="656"/>
      <c r="DU39" s="656"/>
      <c r="DV39" s="657"/>
      <c r="DW39" s="670" t="s">
        <v>128</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7">
        <v>104339</v>
      </c>
      <c r="BA40" s="668"/>
      <c r="BB40" s="668"/>
      <c r="BC40" s="668"/>
      <c r="BD40" s="656"/>
      <c r="BE40" s="656"/>
      <c r="BF40" s="701"/>
      <c r="BG40" s="706"/>
      <c r="BH40" s="707"/>
      <c r="BI40" s="707"/>
      <c r="BJ40" s="707"/>
      <c r="BK40" s="707"/>
      <c r="BL40" s="235"/>
      <c r="BM40" s="702" t="s">
        <v>349</v>
      </c>
      <c r="BN40" s="702"/>
      <c r="BO40" s="702"/>
      <c r="BP40" s="702"/>
      <c r="BQ40" s="702"/>
      <c r="BR40" s="702"/>
      <c r="BS40" s="702"/>
      <c r="BT40" s="702"/>
      <c r="BU40" s="703"/>
      <c r="BV40" s="667" t="s">
        <v>128</v>
      </c>
      <c r="BW40" s="668"/>
      <c r="BX40" s="668"/>
      <c r="BY40" s="668"/>
      <c r="BZ40" s="668"/>
      <c r="CA40" s="668"/>
      <c r="CB40" s="704"/>
      <c r="CD40" s="705" t="s">
        <v>350</v>
      </c>
      <c r="CE40" s="702"/>
      <c r="CF40" s="702"/>
      <c r="CG40" s="702"/>
      <c r="CH40" s="702"/>
      <c r="CI40" s="702"/>
      <c r="CJ40" s="702"/>
      <c r="CK40" s="702"/>
      <c r="CL40" s="702"/>
      <c r="CM40" s="702"/>
      <c r="CN40" s="702"/>
      <c r="CO40" s="702"/>
      <c r="CP40" s="702"/>
      <c r="CQ40" s="703"/>
      <c r="CR40" s="667">
        <v>4570</v>
      </c>
      <c r="CS40" s="668"/>
      <c r="CT40" s="668"/>
      <c r="CU40" s="668"/>
      <c r="CV40" s="668"/>
      <c r="CW40" s="668"/>
      <c r="CX40" s="668"/>
      <c r="CY40" s="669"/>
      <c r="CZ40" s="670">
        <v>0.1</v>
      </c>
      <c r="DA40" s="695"/>
      <c r="DB40" s="695"/>
      <c r="DC40" s="696"/>
      <c r="DD40" s="655">
        <v>2140</v>
      </c>
      <c r="DE40" s="668"/>
      <c r="DF40" s="668"/>
      <c r="DG40" s="668"/>
      <c r="DH40" s="668"/>
      <c r="DI40" s="668"/>
      <c r="DJ40" s="668"/>
      <c r="DK40" s="669"/>
      <c r="DL40" s="655">
        <v>2140</v>
      </c>
      <c r="DM40" s="668"/>
      <c r="DN40" s="668"/>
      <c r="DO40" s="668"/>
      <c r="DP40" s="668"/>
      <c r="DQ40" s="668"/>
      <c r="DR40" s="668"/>
      <c r="DS40" s="668"/>
      <c r="DT40" s="668"/>
      <c r="DU40" s="668"/>
      <c r="DV40" s="669"/>
      <c r="DW40" s="670">
        <v>0.1</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321062</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332</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7" t="s">
        <v>128</v>
      </c>
      <c r="CS41" s="656"/>
      <c r="CT41" s="656"/>
      <c r="CU41" s="656"/>
      <c r="CV41" s="656"/>
      <c r="CW41" s="656"/>
      <c r="CX41" s="656"/>
      <c r="CY41" s="657"/>
      <c r="CZ41" s="670" t="s">
        <v>176</v>
      </c>
      <c r="DA41" s="695"/>
      <c r="DB41" s="695"/>
      <c r="DC41" s="696"/>
      <c r="DD41" s="655" t="s">
        <v>248</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4" t="s">
        <v>355</v>
      </c>
      <c r="CE42" s="665"/>
      <c r="CF42" s="665"/>
      <c r="CG42" s="665"/>
      <c r="CH42" s="665"/>
      <c r="CI42" s="665"/>
      <c r="CJ42" s="665"/>
      <c r="CK42" s="665"/>
      <c r="CL42" s="665"/>
      <c r="CM42" s="665"/>
      <c r="CN42" s="665"/>
      <c r="CO42" s="665"/>
      <c r="CP42" s="665"/>
      <c r="CQ42" s="666"/>
      <c r="CR42" s="667">
        <v>902585</v>
      </c>
      <c r="CS42" s="668"/>
      <c r="CT42" s="668"/>
      <c r="CU42" s="668"/>
      <c r="CV42" s="668"/>
      <c r="CW42" s="668"/>
      <c r="CX42" s="668"/>
      <c r="CY42" s="669"/>
      <c r="CZ42" s="670">
        <v>16.7</v>
      </c>
      <c r="DA42" s="671"/>
      <c r="DB42" s="671"/>
      <c r="DC42" s="672"/>
      <c r="DD42" s="655">
        <v>354622</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4" t="s">
        <v>357</v>
      </c>
      <c r="CE43" s="665"/>
      <c r="CF43" s="665"/>
      <c r="CG43" s="665"/>
      <c r="CH43" s="665"/>
      <c r="CI43" s="665"/>
      <c r="CJ43" s="665"/>
      <c r="CK43" s="665"/>
      <c r="CL43" s="665"/>
      <c r="CM43" s="665"/>
      <c r="CN43" s="665"/>
      <c r="CO43" s="665"/>
      <c r="CP43" s="665"/>
      <c r="CQ43" s="666"/>
      <c r="CR43" s="667">
        <v>108138</v>
      </c>
      <c r="CS43" s="656"/>
      <c r="CT43" s="656"/>
      <c r="CU43" s="656"/>
      <c r="CV43" s="656"/>
      <c r="CW43" s="656"/>
      <c r="CX43" s="656"/>
      <c r="CY43" s="657"/>
      <c r="CZ43" s="670">
        <v>2</v>
      </c>
      <c r="DA43" s="695"/>
      <c r="DB43" s="695"/>
      <c r="DC43" s="696"/>
      <c r="DD43" s="655">
        <v>108138</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240" t="s">
        <v>358</v>
      </c>
      <c r="CD44" s="689" t="s">
        <v>310</v>
      </c>
      <c r="CE44" s="690"/>
      <c r="CF44" s="664" t="s">
        <v>359</v>
      </c>
      <c r="CG44" s="665"/>
      <c r="CH44" s="665"/>
      <c r="CI44" s="665"/>
      <c r="CJ44" s="665"/>
      <c r="CK44" s="665"/>
      <c r="CL44" s="665"/>
      <c r="CM44" s="665"/>
      <c r="CN44" s="665"/>
      <c r="CO44" s="665"/>
      <c r="CP44" s="665"/>
      <c r="CQ44" s="666"/>
      <c r="CR44" s="667">
        <v>902585</v>
      </c>
      <c r="CS44" s="668"/>
      <c r="CT44" s="668"/>
      <c r="CU44" s="668"/>
      <c r="CV44" s="668"/>
      <c r="CW44" s="668"/>
      <c r="CX44" s="668"/>
      <c r="CY44" s="669"/>
      <c r="CZ44" s="670">
        <v>16.7</v>
      </c>
      <c r="DA44" s="671"/>
      <c r="DB44" s="671"/>
      <c r="DC44" s="672"/>
      <c r="DD44" s="655">
        <v>354622</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CD45" s="691"/>
      <c r="CE45" s="692"/>
      <c r="CF45" s="664" t="s">
        <v>360</v>
      </c>
      <c r="CG45" s="665"/>
      <c r="CH45" s="665"/>
      <c r="CI45" s="665"/>
      <c r="CJ45" s="665"/>
      <c r="CK45" s="665"/>
      <c r="CL45" s="665"/>
      <c r="CM45" s="665"/>
      <c r="CN45" s="665"/>
      <c r="CO45" s="665"/>
      <c r="CP45" s="665"/>
      <c r="CQ45" s="666"/>
      <c r="CR45" s="667">
        <v>403817</v>
      </c>
      <c r="CS45" s="656"/>
      <c r="CT45" s="656"/>
      <c r="CU45" s="656"/>
      <c r="CV45" s="656"/>
      <c r="CW45" s="656"/>
      <c r="CX45" s="656"/>
      <c r="CY45" s="657"/>
      <c r="CZ45" s="670">
        <v>7.5</v>
      </c>
      <c r="DA45" s="695"/>
      <c r="DB45" s="695"/>
      <c r="DC45" s="696"/>
      <c r="DD45" s="655">
        <v>147754</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CD46" s="691"/>
      <c r="CE46" s="692"/>
      <c r="CF46" s="664" t="s">
        <v>361</v>
      </c>
      <c r="CG46" s="665"/>
      <c r="CH46" s="665"/>
      <c r="CI46" s="665"/>
      <c r="CJ46" s="665"/>
      <c r="CK46" s="665"/>
      <c r="CL46" s="665"/>
      <c r="CM46" s="665"/>
      <c r="CN46" s="665"/>
      <c r="CO46" s="665"/>
      <c r="CP46" s="665"/>
      <c r="CQ46" s="666"/>
      <c r="CR46" s="667">
        <v>478969</v>
      </c>
      <c r="CS46" s="668"/>
      <c r="CT46" s="668"/>
      <c r="CU46" s="668"/>
      <c r="CV46" s="668"/>
      <c r="CW46" s="668"/>
      <c r="CX46" s="668"/>
      <c r="CY46" s="669"/>
      <c r="CZ46" s="670">
        <v>8.8000000000000007</v>
      </c>
      <c r="DA46" s="671"/>
      <c r="DB46" s="671"/>
      <c r="DC46" s="672"/>
      <c r="DD46" s="655">
        <v>193569</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CD47" s="691"/>
      <c r="CE47" s="692"/>
      <c r="CF47" s="664" t="s">
        <v>362</v>
      </c>
      <c r="CG47" s="665"/>
      <c r="CH47" s="665"/>
      <c r="CI47" s="665"/>
      <c r="CJ47" s="665"/>
      <c r="CK47" s="665"/>
      <c r="CL47" s="665"/>
      <c r="CM47" s="665"/>
      <c r="CN47" s="665"/>
      <c r="CO47" s="665"/>
      <c r="CP47" s="665"/>
      <c r="CQ47" s="666"/>
      <c r="CR47" s="667" t="s">
        <v>128</v>
      </c>
      <c r="CS47" s="656"/>
      <c r="CT47" s="656"/>
      <c r="CU47" s="656"/>
      <c r="CV47" s="656"/>
      <c r="CW47" s="656"/>
      <c r="CX47" s="656"/>
      <c r="CY47" s="657"/>
      <c r="CZ47" s="670" t="s">
        <v>248</v>
      </c>
      <c r="DA47" s="695"/>
      <c r="DB47" s="695"/>
      <c r="DC47" s="696"/>
      <c r="DD47" s="655" t="s">
        <v>248</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x14ac:dyDescent="0.15">
      <c r="CD48" s="693"/>
      <c r="CE48" s="694"/>
      <c r="CF48" s="664" t="s">
        <v>363</v>
      </c>
      <c r="CG48" s="665"/>
      <c r="CH48" s="665"/>
      <c r="CI48" s="665"/>
      <c r="CJ48" s="665"/>
      <c r="CK48" s="665"/>
      <c r="CL48" s="665"/>
      <c r="CM48" s="665"/>
      <c r="CN48" s="665"/>
      <c r="CO48" s="665"/>
      <c r="CP48" s="665"/>
      <c r="CQ48" s="666"/>
      <c r="CR48" s="667" t="s">
        <v>248</v>
      </c>
      <c r="CS48" s="668"/>
      <c r="CT48" s="668"/>
      <c r="CU48" s="668"/>
      <c r="CV48" s="668"/>
      <c r="CW48" s="668"/>
      <c r="CX48" s="668"/>
      <c r="CY48" s="669"/>
      <c r="CZ48" s="670" t="s">
        <v>128</v>
      </c>
      <c r="DA48" s="671"/>
      <c r="DB48" s="671"/>
      <c r="DC48" s="672"/>
      <c r="DD48" s="655" t="s">
        <v>248</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x14ac:dyDescent="0.15">
      <c r="CD49" s="673" t="s">
        <v>364</v>
      </c>
      <c r="CE49" s="674"/>
      <c r="CF49" s="674"/>
      <c r="CG49" s="674"/>
      <c r="CH49" s="674"/>
      <c r="CI49" s="674"/>
      <c r="CJ49" s="674"/>
      <c r="CK49" s="674"/>
      <c r="CL49" s="674"/>
      <c r="CM49" s="674"/>
      <c r="CN49" s="674"/>
      <c r="CO49" s="674"/>
      <c r="CP49" s="674"/>
      <c r="CQ49" s="675"/>
      <c r="CR49" s="676">
        <v>5415515</v>
      </c>
      <c r="CS49" s="677"/>
      <c r="CT49" s="677"/>
      <c r="CU49" s="677"/>
      <c r="CV49" s="677"/>
      <c r="CW49" s="677"/>
      <c r="CX49" s="677"/>
      <c r="CY49" s="678"/>
      <c r="CZ49" s="679">
        <v>100</v>
      </c>
      <c r="DA49" s="680"/>
      <c r="DB49" s="680"/>
      <c r="DC49" s="681"/>
      <c r="DD49" s="682">
        <v>3098793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3km4AyBxrIKtgsbhn/CxZoevx8sx9lyBfaAQvfSP5oEq0C5JUaZRat4OEJr75h0A6E4nOltj7bpDLq6h2jtcw==" saltValue="sET0f2x/lKhOHFbh6a4Q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5650</v>
      </c>
      <c r="R7" s="1194"/>
      <c r="S7" s="1194"/>
      <c r="T7" s="1194"/>
      <c r="U7" s="1194"/>
      <c r="V7" s="1194">
        <v>5420</v>
      </c>
      <c r="W7" s="1194"/>
      <c r="X7" s="1194"/>
      <c r="Y7" s="1194"/>
      <c r="Z7" s="1194"/>
      <c r="AA7" s="1194">
        <v>230</v>
      </c>
      <c r="AB7" s="1194"/>
      <c r="AC7" s="1194"/>
      <c r="AD7" s="1194"/>
      <c r="AE7" s="1195"/>
      <c r="AF7" s="1196">
        <v>192</v>
      </c>
      <c r="AG7" s="1197"/>
      <c r="AH7" s="1197"/>
      <c r="AI7" s="1197"/>
      <c r="AJ7" s="1198"/>
      <c r="AK7" s="1180">
        <v>441</v>
      </c>
      <c r="AL7" s="1181"/>
      <c r="AM7" s="1181"/>
      <c r="AN7" s="1181"/>
      <c r="AO7" s="1181"/>
      <c r="AP7" s="1181">
        <v>5551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388</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5650</v>
      </c>
      <c r="R23" s="1158"/>
      <c r="S23" s="1158"/>
      <c r="T23" s="1158"/>
      <c r="U23" s="1158"/>
      <c r="V23" s="1158">
        <v>5420</v>
      </c>
      <c r="W23" s="1158"/>
      <c r="X23" s="1158"/>
      <c r="Y23" s="1158"/>
      <c r="Z23" s="1158"/>
      <c r="AA23" s="1158">
        <v>230</v>
      </c>
      <c r="AB23" s="1158"/>
      <c r="AC23" s="1158"/>
      <c r="AD23" s="1158"/>
      <c r="AE23" s="1159"/>
      <c r="AF23" s="1160">
        <v>192</v>
      </c>
      <c r="AG23" s="1158"/>
      <c r="AH23" s="1158"/>
      <c r="AI23" s="1158"/>
      <c r="AJ23" s="1161"/>
      <c r="AK23" s="1162"/>
      <c r="AL23" s="1163"/>
      <c r="AM23" s="1163"/>
      <c r="AN23" s="1163"/>
      <c r="AO23" s="1163"/>
      <c r="AP23" s="1158">
        <v>5551</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1104</v>
      </c>
      <c r="R28" s="1143"/>
      <c r="S28" s="1143"/>
      <c r="T28" s="1143"/>
      <c r="U28" s="1143"/>
      <c r="V28" s="1143">
        <v>1069</v>
      </c>
      <c r="W28" s="1143"/>
      <c r="X28" s="1143"/>
      <c r="Y28" s="1143"/>
      <c r="Z28" s="1143"/>
      <c r="AA28" s="1143">
        <v>34</v>
      </c>
      <c r="AB28" s="1143"/>
      <c r="AC28" s="1143"/>
      <c r="AD28" s="1143"/>
      <c r="AE28" s="1144"/>
      <c r="AF28" s="1145">
        <v>34</v>
      </c>
      <c r="AG28" s="1143"/>
      <c r="AH28" s="1143"/>
      <c r="AI28" s="1143"/>
      <c r="AJ28" s="1146"/>
      <c r="AK28" s="1147">
        <v>104</v>
      </c>
      <c r="AL28" s="1135"/>
      <c r="AM28" s="1135"/>
      <c r="AN28" s="1135"/>
      <c r="AO28" s="1135"/>
      <c r="AP28" s="1135" t="s">
        <v>501</v>
      </c>
      <c r="AQ28" s="1135"/>
      <c r="AR28" s="1135"/>
      <c r="AS28" s="1135"/>
      <c r="AT28" s="1135"/>
      <c r="AU28" s="1135" t="s">
        <v>501</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402</v>
      </c>
      <c r="C29" s="1121"/>
      <c r="D29" s="1121"/>
      <c r="E29" s="1121"/>
      <c r="F29" s="1121"/>
      <c r="G29" s="1121"/>
      <c r="H29" s="1121"/>
      <c r="I29" s="1121"/>
      <c r="J29" s="1121"/>
      <c r="K29" s="1121"/>
      <c r="L29" s="1121"/>
      <c r="M29" s="1121"/>
      <c r="N29" s="1121"/>
      <c r="O29" s="1121"/>
      <c r="P29" s="1122"/>
      <c r="Q29" s="1132">
        <v>988</v>
      </c>
      <c r="R29" s="1133"/>
      <c r="S29" s="1133"/>
      <c r="T29" s="1133"/>
      <c r="U29" s="1133"/>
      <c r="V29" s="1133">
        <v>929</v>
      </c>
      <c r="W29" s="1133"/>
      <c r="X29" s="1133"/>
      <c r="Y29" s="1133"/>
      <c r="Z29" s="1133"/>
      <c r="AA29" s="1133">
        <v>59</v>
      </c>
      <c r="AB29" s="1133"/>
      <c r="AC29" s="1133"/>
      <c r="AD29" s="1133"/>
      <c r="AE29" s="1134"/>
      <c r="AF29" s="1126">
        <v>59</v>
      </c>
      <c r="AG29" s="1127"/>
      <c r="AH29" s="1127"/>
      <c r="AI29" s="1127"/>
      <c r="AJ29" s="1128"/>
      <c r="AK29" s="1069">
        <v>152</v>
      </c>
      <c r="AL29" s="1060"/>
      <c r="AM29" s="1060"/>
      <c r="AN29" s="1060"/>
      <c r="AO29" s="1060"/>
      <c r="AP29" s="1060" t="s">
        <v>501</v>
      </c>
      <c r="AQ29" s="1060"/>
      <c r="AR29" s="1060"/>
      <c r="AS29" s="1060"/>
      <c r="AT29" s="1060"/>
      <c r="AU29" s="1060" t="s">
        <v>501</v>
      </c>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403</v>
      </c>
      <c r="C30" s="1121"/>
      <c r="D30" s="1121"/>
      <c r="E30" s="1121"/>
      <c r="F30" s="1121"/>
      <c r="G30" s="1121"/>
      <c r="H30" s="1121"/>
      <c r="I30" s="1121"/>
      <c r="J30" s="1121"/>
      <c r="K30" s="1121"/>
      <c r="L30" s="1121"/>
      <c r="M30" s="1121"/>
      <c r="N30" s="1121"/>
      <c r="O30" s="1121"/>
      <c r="P30" s="1122"/>
      <c r="Q30" s="1132">
        <v>7</v>
      </c>
      <c r="R30" s="1133"/>
      <c r="S30" s="1133"/>
      <c r="T30" s="1133"/>
      <c r="U30" s="1133"/>
      <c r="V30" s="1133">
        <v>5</v>
      </c>
      <c r="W30" s="1133"/>
      <c r="X30" s="1133"/>
      <c r="Y30" s="1133"/>
      <c r="Z30" s="1133"/>
      <c r="AA30" s="1133">
        <v>2</v>
      </c>
      <c r="AB30" s="1133"/>
      <c r="AC30" s="1133"/>
      <c r="AD30" s="1133"/>
      <c r="AE30" s="1134"/>
      <c r="AF30" s="1126">
        <v>2</v>
      </c>
      <c r="AG30" s="1127"/>
      <c r="AH30" s="1127"/>
      <c r="AI30" s="1127"/>
      <c r="AJ30" s="1128"/>
      <c r="AK30" s="1069">
        <v>3</v>
      </c>
      <c r="AL30" s="1060"/>
      <c r="AM30" s="1060"/>
      <c r="AN30" s="1060"/>
      <c r="AO30" s="1060"/>
      <c r="AP30" s="1060" t="s">
        <v>501</v>
      </c>
      <c r="AQ30" s="1060"/>
      <c r="AR30" s="1060"/>
      <c r="AS30" s="1060"/>
      <c r="AT30" s="1060"/>
      <c r="AU30" s="1060" t="s">
        <v>501</v>
      </c>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404</v>
      </c>
      <c r="C31" s="1121"/>
      <c r="D31" s="1121"/>
      <c r="E31" s="1121"/>
      <c r="F31" s="1121"/>
      <c r="G31" s="1121"/>
      <c r="H31" s="1121"/>
      <c r="I31" s="1121"/>
      <c r="J31" s="1121"/>
      <c r="K31" s="1121"/>
      <c r="L31" s="1121"/>
      <c r="M31" s="1121"/>
      <c r="N31" s="1121"/>
      <c r="O31" s="1121"/>
      <c r="P31" s="1122"/>
      <c r="Q31" s="1132">
        <v>90</v>
      </c>
      <c r="R31" s="1133"/>
      <c r="S31" s="1133"/>
      <c r="T31" s="1133"/>
      <c r="U31" s="1133"/>
      <c r="V31" s="1133">
        <v>90</v>
      </c>
      <c r="W31" s="1133"/>
      <c r="X31" s="1133"/>
      <c r="Y31" s="1133"/>
      <c r="Z31" s="1133"/>
      <c r="AA31" s="1133">
        <v>0</v>
      </c>
      <c r="AB31" s="1133"/>
      <c r="AC31" s="1133"/>
      <c r="AD31" s="1133"/>
      <c r="AE31" s="1134"/>
      <c r="AF31" s="1126">
        <v>0</v>
      </c>
      <c r="AG31" s="1127"/>
      <c r="AH31" s="1127"/>
      <c r="AI31" s="1127"/>
      <c r="AJ31" s="1128"/>
      <c r="AK31" s="1069">
        <v>41</v>
      </c>
      <c r="AL31" s="1060"/>
      <c r="AM31" s="1060"/>
      <c r="AN31" s="1060"/>
      <c r="AO31" s="1060"/>
      <c r="AP31" s="1060" t="s">
        <v>501</v>
      </c>
      <c r="AQ31" s="1060"/>
      <c r="AR31" s="1060"/>
      <c r="AS31" s="1060"/>
      <c r="AT31" s="1060"/>
      <c r="AU31" s="1060" t="s">
        <v>501</v>
      </c>
      <c r="AV31" s="1060"/>
      <c r="AW31" s="1060"/>
      <c r="AX31" s="1060"/>
      <c r="AY31" s="1060"/>
      <c r="AZ31" s="1131"/>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405</v>
      </c>
      <c r="C32" s="1121"/>
      <c r="D32" s="1121"/>
      <c r="E32" s="1121"/>
      <c r="F32" s="1121"/>
      <c r="G32" s="1121"/>
      <c r="H32" s="1121"/>
      <c r="I32" s="1121"/>
      <c r="J32" s="1121"/>
      <c r="K32" s="1121"/>
      <c r="L32" s="1121"/>
      <c r="M32" s="1121"/>
      <c r="N32" s="1121"/>
      <c r="O32" s="1121"/>
      <c r="P32" s="1122"/>
      <c r="Q32" s="1132">
        <v>315</v>
      </c>
      <c r="R32" s="1133"/>
      <c r="S32" s="1133"/>
      <c r="T32" s="1133"/>
      <c r="U32" s="1133"/>
      <c r="V32" s="1133">
        <v>279</v>
      </c>
      <c r="W32" s="1133"/>
      <c r="X32" s="1133"/>
      <c r="Y32" s="1133"/>
      <c r="Z32" s="1133"/>
      <c r="AA32" s="1133">
        <v>36</v>
      </c>
      <c r="AB32" s="1133"/>
      <c r="AC32" s="1133"/>
      <c r="AD32" s="1133"/>
      <c r="AE32" s="1134"/>
      <c r="AF32" s="1126">
        <v>36</v>
      </c>
      <c r="AG32" s="1127"/>
      <c r="AH32" s="1127"/>
      <c r="AI32" s="1127"/>
      <c r="AJ32" s="1128"/>
      <c r="AK32" s="1069">
        <v>2</v>
      </c>
      <c r="AL32" s="1060"/>
      <c r="AM32" s="1060"/>
      <c r="AN32" s="1060"/>
      <c r="AO32" s="1060"/>
      <c r="AP32" s="1060">
        <v>580</v>
      </c>
      <c r="AQ32" s="1060"/>
      <c r="AR32" s="1060"/>
      <c r="AS32" s="1060"/>
      <c r="AT32" s="1060"/>
      <c r="AU32" s="1060">
        <v>330</v>
      </c>
      <c r="AV32" s="1060"/>
      <c r="AW32" s="1060"/>
      <c r="AX32" s="1060"/>
      <c r="AY32" s="1060"/>
      <c r="AZ32" s="1131"/>
      <c r="BA32" s="1131"/>
      <c r="BB32" s="1131"/>
      <c r="BC32" s="1131"/>
      <c r="BD32" s="1131"/>
      <c r="BE32" s="1115" t="s">
        <v>406</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407</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131</v>
      </c>
      <c r="AG63" s="1048"/>
      <c r="AH63" s="1048"/>
      <c r="AI63" s="1048"/>
      <c r="AJ63" s="1113"/>
      <c r="AK63" s="1114"/>
      <c r="AL63" s="1052"/>
      <c r="AM63" s="1052"/>
      <c r="AN63" s="1052"/>
      <c r="AO63" s="1052"/>
      <c r="AP63" s="1048">
        <v>580</v>
      </c>
      <c r="AQ63" s="1048"/>
      <c r="AR63" s="1048"/>
      <c r="AS63" s="1048"/>
      <c r="AT63" s="1048"/>
      <c r="AU63" s="1048">
        <v>330</v>
      </c>
      <c r="AV63" s="1048"/>
      <c r="AW63" s="1048"/>
      <c r="AX63" s="1048"/>
      <c r="AY63" s="1048"/>
      <c r="AZ63" s="1108"/>
      <c r="BA63" s="1108"/>
      <c r="BB63" s="1108"/>
      <c r="BC63" s="1108"/>
      <c r="BD63" s="1108"/>
      <c r="BE63" s="1049"/>
      <c r="BF63" s="1049"/>
      <c r="BG63" s="1049"/>
      <c r="BH63" s="1049"/>
      <c r="BI63" s="1050"/>
      <c r="BJ63" s="1109" t="s">
        <v>128</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394</v>
      </c>
      <c r="W66" s="1091"/>
      <c r="X66" s="1091"/>
      <c r="Y66" s="1091"/>
      <c r="Z66" s="1092"/>
      <c r="AA66" s="1090" t="s">
        <v>411</v>
      </c>
      <c r="AB66" s="1091"/>
      <c r="AC66" s="1091"/>
      <c r="AD66" s="1091"/>
      <c r="AE66" s="1092"/>
      <c r="AF66" s="1096" t="s">
        <v>396</v>
      </c>
      <c r="AG66" s="1097"/>
      <c r="AH66" s="1097"/>
      <c r="AI66" s="1097"/>
      <c r="AJ66" s="1098"/>
      <c r="AK66" s="1090" t="s">
        <v>397</v>
      </c>
      <c r="AL66" s="1085"/>
      <c r="AM66" s="1085"/>
      <c r="AN66" s="1085"/>
      <c r="AO66" s="1086"/>
      <c r="AP66" s="1090" t="s">
        <v>398</v>
      </c>
      <c r="AQ66" s="1091"/>
      <c r="AR66" s="1091"/>
      <c r="AS66" s="1091"/>
      <c r="AT66" s="1092"/>
      <c r="AU66" s="1090" t="s">
        <v>412</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567</v>
      </c>
      <c r="C68" s="1075"/>
      <c r="D68" s="1075"/>
      <c r="E68" s="1075"/>
      <c r="F68" s="1075"/>
      <c r="G68" s="1075"/>
      <c r="H68" s="1075"/>
      <c r="I68" s="1075"/>
      <c r="J68" s="1075"/>
      <c r="K68" s="1075"/>
      <c r="L68" s="1075"/>
      <c r="M68" s="1075"/>
      <c r="N68" s="1075"/>
      <c r="O68" s="1075"/>
      <c r="P68" s="1076"/>
      <c r="Q68" s="1077">
        <v>1865</v>
      </c>
      <c r="R68" s="1071"/>
      <c r="S68" s="1071"/>
      <c r="T68" s="1071"/>
      <c r="U68" s="1071"/>
      <c r="V68" s="1071">
        <v>1819</v>
      </c>
      <c r="W68" s="1071"/>
      <c r="X68" s="1071"/>
      <c r="Y68" s="1071"/>
      <c r="Z68" s="1071"/>
      <c r="AA68" s="1071">
        <v>46</v>
      </c>
      <c r="AB68" s="1071"/>
      <c r="AC68" s="1071"/>
      <c r="AD68" s="1071"/>
      <c r="AE68" s="1071"/>
      <c r="AF68" s="1071">
        <v>46</v>
      </c>
      <c r="AG68" s="1071"/>
      <c r="AH68" s="1071"/>
      <c r="AI68" s="1071"/>
      <c r="AJ68" s="1071"/>
      <c r="AK68" s="1071">
        <v>28</v>
      </c>
      <c r="AL68" s="1071"/>
      <c r="AM68" s="1071"/>
      <c r="AN68" s="1071"/>
      <c r="AO68" s="1071"/>
      <c r="AP68" s="1071">
        <v>2168</v>
      </c>
      <c r="AQ68" s="1071"/>
      <c r="AR68" s="1071"/>
      <c r="AS68" s="1071"/>
      <c r="AT68" s="1071"/>
      <c r="AU68" s="1071">
        <v>100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568</v>
      </c>
      <c r="C69" s="1064"/>
      <c r="D69" s="1064"/>
      <c r="E69" s="1064"/>
      <c r="F69" s="1064"/>
      <c r="G69" s="1064"/>
      <c r="H69" s="1064"/>
      <c r="I69" s="1064"/>
      <c r="J69" s="1064"/>
      <c r="K69" s="1064"/>
      <c r="L69" s="1064"/>
      <c r="M69" s="1064"/>
      <c r="N69" s="1064"/>
      <c r="O69" s="1064"/>
      <c r="P69" s="1065"/>
      <c r="Q69" s="1066">
        <v>2217</v>
      </c>
      <c r="R69" s="1060"/>
      <c r="S69" s="1060"/>
      <c r="T69" s="1060"/>
      <c r="U69" s="1060"/>
      <c r="V69" s="1060">
        <v>2205</v>
      </c>
      <c r="W69" s="1060"/>
      <c r="X69" s="1060"/>
      <c r="Y69" s="1060"/>
      <c r="Z69" s="1060"/>
      <c r="AA69" s="1060">
        <v>13</v>
      </c>
      <c r="AB69" s="1060"/>
      <c r="AC69" s="1060"/>
      <c r="AD69" s="1060"/>
      <c r="AE69" s="1060"/>
      <c r="AF69" s="1060">
        <v>13</v>
      </c>
      <c r="AG69" s="1060"/>
      <c r="AH69" s="1060"/>
      <c r="AI69" s="1060"/>
      <c r="AJ69" s="1060"/>
      <c r="AK69" s="1060">
        <v>84</v>
      </c>
      <c r="AL69" s="1060"/>
      <c r="AM69" s="1060"/>
      <c r="AN69" s="1060"/>
      <c r="AO69" s="1060"/>
      <c r="AP69" s="1060">
        <v>1050</v>
      </c>
      <c r="AQ69" s="1060"/>
      <c r="AR69" s="1060"/>
      <c r="AS69" s="1060"/>
      <c r="AT69" s="1060"/>
      <c r="AU69" s="1060">
        <v>100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569</v>
      </c>
      <c r="C70" s="1064"/>
      <c r="D70" s="1064"/>
      <c r="E70" s="1064"/>
      <c r="F70" s="1064"/>
      <c r="G70" s="1064"/>
      <c r="H70" s="1064"/>
      <c r="I70" s="1064"/>
      <c r="J70" s="1064"/>
      <c r="K70" s="1064"/>
      <c r="L70" s="1064"/>
      <c r="M70" s="1064"/>
      <c r="N70" s="1064"/>
      <c r="O70" s="1064"/>
      <c r="P70" s="1065"/>
      <c r="Q70" s="1066">
        <v>13006</v>
      </c>
      <c r="R70" s="1060"/>
      <c r="S70" s="1060"/>
      <c r="T70" s="1060"/>
      <c r="U70" s="1060"/>
      <c r="V70" s="1060">
        <v>12626</v>
      </c>
      <c r="W70" s="1060"/>
      <c r="X70" s="1060"/>
      <c r="Y70" s="1060"/>
      <c r="Z70" s="1060"/>
      <c r="AA70" s="1060">
        <v>379</v>
      </c>
      <c r="AB70" s="1060"/>
      <c r="AC70" s="1060"/>
      <c r="AD70" s="1060"/>
      <c r="AE70" s="1060"/>
      <c r="AF70" s="1060">
        <v>379</v>
      </c>
      <c r="AG70" s="1060"/>
      <c r="AH70" s="1060"/>
      <c r="AI70" s="1060"/>
      <c r="AJ70" s="1060"/>
      <c r="AK70" s="1060">
        <v>300</v>
      </c>
      <c r="AL70" s="1060"/>
      <c r="AM70" s="1060"/>
      <c r="AN70" s="1060"/>
      <c r="AO70" s="1060"/>
      <c r="AP70" s="1060" t="s">
        <v>501</v>
      </c>
      <c r="AQ70" s="1060"/>
      <c r="AR70" s="1060"/>
      <c r="AS70" s="1060"/>
      <c r="AT70" s="1060"/>
      <c r="AU70" s="1060" t="s">
        <v>501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570</v>
      </c>
      <c r="C71" s="1064"/>
      <c r="D71" s="1064"/>
      <c r="E71" s="1064"/>
      <c r="F71" s="1064"/>
      <c r="G71" s="1064"/>
      <c r="H71" s="1064"/>
      <c r="I71" s="1064"/>
      <c r="J71" s="1064"/>
      <c r="K71" s="1064"/>
      <c r="L71" s="1064"/>
      <c r="M71" s="1064"/>
      <c r="N71" s="1064"/>
      <c r="O71" s="1064"/>
      <c r="P71" s="1065"/>
      <c r="Q71" s="1066">
        <v>1507</v>
      </c>
      <c r="R71" s="1060"/>
      <c r="S71" s="1060"/>
      <c r="T71" s="1060"/>
      <c r="U71" s="1060"/>
      <c r="V71" s="1060">
        <v>1503</v>
      </c>
      <c r="W71" s="1060"/>
      <c r="X71" s="1060"/>
      <c r="Y71" s="1060"/>
      <c r="Z71" s="1060"/>
      <c r="AA71" s="1060">
        <v>4</v>
      </c>
      <c r="AB71" s="1060"/>
      <c r="AC71" s="1060"/>
      <c r="AD71" s="1060"/>
      <c r="AE71" s="1060"/>
      <c r="AF71" s="1060">
        <v>4</v>
      </c>
      <c r="AG71" s="1060"/>
      <c r="AH71" s="1060"/>
      <c r="AI71" s="1060"/>
      <c r="AJ71" s="1060"/>
      <c r="AK71" s="1060">
        <v>1</v>
      </c>
      <c r="AL71" s="1060"/>
      <c r="AM71" s="1060"/>
      <c r="AN71" s="1060"/>
      <c r="AO71" s="1060"/>
      <c r="AP71" s="1060" t="s">
        <v>501</v>
      </c>
      <c r="AQ71" s="1060"/>
      <c r="AR71" s="1060"/>
      <c r="AS71" s="1060"/>
      <c r="AT71" s="1060"/>
      <c r="AU71" s="1060" t="s">
        <v>501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571</v>
      </c>
      <c r="C72" s="1064"/>
      <c r="D72" s="1064"/>
      <c r="E72" s="1064"/>
      <c r="F72" s="1064"/>
      <c r="G72" s="1064"/>
      <c r="H72" s="1064"/>
      <c r="I72" s="1064"/>
      <c r="J72" s="1064"/>
      <c r="K72" s="1064"/>
      <c r="L72" s="1064"/>
      <c r="M72" s="1064"/>
      <c r="N72" s="1064"/>
      <c r="O72" s="1064"/>
      <c r="P72" s="1065"/>
      <c r="Q72" s="1066">
        <v>282568</v>
      </c>
      <c r="R72" s="1060"/>
      <c r="S72" s="1060"/>
      <c r="T72" s="1060"/>
      <c r="U72" s="1060"/>
      <c r="V72" s="1060">
        <v>273461</v>
      </c>
      <c r="W72" s="1060"/>
      <c r="X72" s="1060"/>
      <c r="Y72" s="1060"/>
      <c r="Z72" s="1060"/>
      <c r="AA72" s="1060">
        <v>9107</v>
      </c>
      <c r="AB72" s="1060"/>
      <c r="AC72" s="1060"/>
      <c r="AD72" s="1060"/>
      <c r="AE72" s="1060"/>
      <c r="AF72" s="1060">
        <v>9107</v>
      </c>
      <c r="AG72" s="1060"/>
      <c r="AH72" s="1060"/>
      <c r="AI72" s="1060"/>
      <c r="AJ72" s="1060"/>
      <c r="AK72" s="1060">
        <v>1429</v>
      </c>
      <c r="AL72" s="1060"/>
      <c r="AM72" s="1060"/>
      <c r="AN72" s="1060"/>
      <c r="AO72" s="1060"/>
      <c r="AP72" s="1060" t="s">
        <v>501</v>
      </c>
      <c r="AQ72" s="1060"/>
      <c r="AR72" s="1060"/>
      <c r="AS72" s="1060"/>
      <c r="AT72" s="1060"/>
      <c r="AU72" s="1060" t="s">
        <v>501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9549</v>
      </c>
      <c r="AG88" s="1048"/>
      <c r="AH88" s="1048"/>
      <c r="AI88" s="1048"/>
      <c r="AJ88" s="1048"/>
      <c r="AK88" s="1052"/>
      <c r="AL88" s="1052"/>
      <c r="AM88" s="1052"/>
      <c r="AN88" s="1052"/>
      <c r="AO88" s="1052"/>
      <c r="AP88" s="1048">
        <v>3218</v>
      </c>
      <c r="AQ88" s="1048"/>
      <c r="AR88" s="1048"/>
      <c r="AS88" s="1048"/>
      <c r="AT88" s="1048"/>
      <c r="AU88" s="1048">
        <v>200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309</v>
      </c>
      <c r="AG109" s="983"/>
      <c r="AH109" s="983"/>
      <c r="AI109" s="983"/>
      <c r="AJ109" s="984"/>
      <c r="AK109" s="985" t="s">
        <v>308</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309</v>
      </c>
      <c r="BW109" s="983"/>
      <c r="BX109" s="983"/>
      <c r="BY109" s="983"/>
      <c r="BZ109" s="984"/>
      <c r="CA109" s="985" t="s">
        <v>308</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309</v>
      </c>
      <c r="DM109" s="983"/>
      <c r="DN109" s="983"/>
      <c r="DO109" s="983"/>
      <c r="DP109" s="984"/>
      <c r="DQ109" s="985" t="s">
        <v>308</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440936</v>
      </c>
      <c r="AB110" s="976"/>
      <c r="AC110" s="976"/>
      <c r="AD110" s="976"/>
      <c r="AE110" s="977"/>
      <c r="AF110" s="978">
        <v>471832</v>
      </c>
      <c r="AG110" s="976"/>
      <c r="AH110" s="976"/>
      <c r="AI110" s="976"/>
      <c r="AJ110" s="977"/>
      <c r="AK110" s="978">
        <v>524067</v>
      </c>
      <c r="AL110" s="976"/>
      <c r="AM110" s="976"/>
      <c r="AN110" s="976"/>
      <c r="AO110" s="977"/>
      <c r="AP110" s="979">
        <v>22.8</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5206221</v>
      </c>
      <c r="BR110" s="923"/>
      <c r="BS110" s="923"/>
      <c r="BT110" s="923"/>
      <c r="BU110" s="923"/>
      <c r="BV110" s="923">
        <v>5437443</v>
      </c>
      <c r="BW110" s="923"/>
      <c r="BX110" s="923"/>
      <c r="BY110" s="923"/>
      <c r="BZ110" s="923"/>
      <c r="CA110" s="923">
        <v>5551332</v>
      </c>
      <c r="CB110" s="923"/>
      <c r="CC110" s="923"/>
      <c r="CD110" s="923"/>
      <c r="CE110" s="923"/>
      <c r="CF110" s="947">
        <v>242</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429</v>
      </c>
      <c r="DH110" s="923"/>
      <c r="DI110" s="923"/>
      <c r="DJ110" s="923"/>
      <c r="DK110" s="923"/>
      <c r="DL110" s="923" t="s">
        <v>429</v>
      </c>
      <c r="DM110" s="923"/>
      <c r="DN110" s="923"/>
      <c r="DO110" s="923"/>
      <c r="DP110" s="923"/>
      <c r="DQ110" s="923" t="s">
        <v>430</v>
      </c>
      <c r="DR110" s="923"/>
      <c r="DS110" s="923"/>
      <c r="DT110" s="923"/>
      <c r="DU110" s="923"/>
      <c r="DV110" s="924" t="s">
        <v>128</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430</v>
      </c>
      <c r="AG111" s="1004"/>
      <c r="AH111" s="1004"/>
      <c r="AI111" s="1004"/>
      <c r="AJ111" s="1005"/>
      <c r="AK111" s="1006" t="s">
        <v>430</v>
      </c>
      <c r="AL111" s="1004"/>
      <c r="AM111" s="1004"/>
      <c r="AN111" s="1004"/>
      <c r="AO111" s="1005"/>
      <c r="AP111" s="1007" t="s">
        <v>430</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3200</v>
      </c>
      <c r="BR111" s="895"/>
      <c r="BS111" s="895"/>
      <c r="BT111" s="895"/>
      <c r="BU111" s="895"/>
      <c r="BV111" s="895">
        <v>14679</v>
      </c>
      <c r="BW111" s="895"/>
      <c r="BX111" s="895"/>
      <c r="BY111" s="895"/>
      <c r="BZ111" s="895"/>
      <c r="CA111" s="895">
        <v>324242</v>
      </c>
      <c r="CB111" s="895"/>
      <c r="CC111" s="895"/>
      <c r="CD111" s="895"/>
      <c r="CE111" s="895"/>
      <c r="CF111" s="956">
        <v>14.1</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186750</v>
      </c>
      <c r="BR112" s="895"/>
      <c r="BS112" s="895"/>
      <c r="BT112" s="895"/>
      <c r="BU112" s="895"/>
      <c r="BV112" s="895">
        <v>230137</v>
      </c>
      <c r="BW112" s="895"/>
      <c r="BX112" s="895"/>
      <c r="BY112" s="895"/>
      <c r="BZ112" s="895"/>
      <c r="CA112" s="895">
        <v>330417</v>
      </c>
      <c r="CB112" s="895"/>
      <c r="CC112" s="895"/>
      <c r="CD112" s="895"/>
      <c r="CE112" s="895"/>
      <c r="CF112" s="956">
        <v>14.4</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3200</v>
      </c>
      <c r="DH112" s="895"/>
      <c r="DI112" s="895"/>
      <c r="DJ112" s="895"/>
      <c r="DK112" s="895"/>
      <c r="DL112" s="895">
        <v>14679</v>
      </c>
      <c r="DM112" s="895"/>
      <c r="DN112" s="895"/>
      <c r="DO112" s="895"/>
      <c r="DP112" s="895"/>
      <c r="DQ112" s="895">
        <v>324242</v>
      </c>
      <c r="DR112" s="895"/>
      <c r="DS112" s="895"/>
      <c r="DT112" s="895"/>
      <c r="DU112" s="895"/>
      <c r="DV112" s="872">
        <v>14.1</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6505</v>
      </c>
      <c r="AB113" s="1004"/>
      <c r="AC113" s="1004"/>
      <c r="AD113" s="1004"/>
      <c r="AE113" s="1005"/>
      <c r="AF113" s="1006">
        <v>6500</v>
      </c>
      <c r="AG113" s="1004"/>
      <c r="AH113" s="1004"/>
      <c r="AI113" s="1004"/>
      <c r="AJ113" s="1005"/>
      <c r="AK113" s="1006">
        <v>10972</v>
      </c>
      <c r="AL113" s="1004"/>
      <c r="AM113" s="1004"/>
      <c r="AN113" s="1004"/>
      <c r="AO113" s="1005"/>
      <c r="AP113" s="1007">
        <v>0.5</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277754</v>
      </c>
      <c r="BR113" s="895"/>
      <c r="BS113" s="895"/>
      <c r="BT113" s="895"/>
      <c r="BU113" s="895"/>
      <c r="BV113" s="895">
        <v>245068</v>
      </c>
      <c r="BW113" s="895"/>
      <c r="BX113" s="895"/>
      <c r="BY113" s="895"/>
      <c r="BZ113" s="895"/>
      <c r="CA113" s="895">
        <v>200485</v>
      </c>
      <c r="CB113" s="895"/>
      <c r="CC113" s="895"/>
      <c r="CD113" s="895"/>
      <c r="CE113" s="895"/>
      <c r="CF113" s="956">
        <v>8.6999999999999993</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41806</v>
      </c>
      <c r="AB114" s="858"/>
      <c r="AC114" s="858"/>
      <c r="AD114" s="858"/>
      <c r="AE114" s="859"/>
      <c r="AF114" s="860">
        <v>43237</v>
      </c>
      <c r="AG114" s="858"/>
      <c r="AH114" s="858"/>
      <c r="AI114" s="858"/>
      <c r="AJ114" s="859"/>
      <c r="AK114" s="860">
        <v>44136</v>
      </c>
      <c r="AL114" s="858"/>
      <c r="AM114" s="858"/>
      <c r="AN114" s="858"/>
      <c r="AO114" s="859"/>
      <c r="AP114" s="905">
        <v>1.9</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490278</v>
      </c>
      <c r="BR114" s="895"/>
      <c r="BS114" s="895"/>
      <c r="BT114" s="895"/>
      <c r="BU114" s="895"/>
      <c r="BV114" s="895">
        <v>454112</v>
      </c>
      <c r="BW114" s="895"/>
      <c r="BX114" s="895"/>
      <c r="BY114" s="895"/>
      <c r="BZ114" s="895"/>
      <c r="CA114" s="895">
        <v>450579</v>
      </c>
      <c r="CB114" s="895"/>
      <c r="CC114" s="895"/>
      <c r="CD114" s="895"/>
      <c r="CE114" s="895"/>
      <c r="CF114" s="956">
        <v>19.600000000000001</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300</v>
      </c>
      <c r="AB115" s="1004"/>
      <c r="AC115" s="1004"/>
      <c r="AD115" s="1004"/>
      <c r="AE115" s="1005"/>
      <c r="AF115" s="1006">
        <v>178</v>
      </c>
      <c r="AG115" s="1004"/>
      <c r="AH115" s="1004"/>
      <c r="AI115" s="1004"/>
      <c r="AJ115" s="1005"/>
      <c r="AK115" s="1006">
        <v>112</v>
      </c>
      <c r="AL115" s="1004"/>
      <c r="AM115" s="1004"/>
      <c r="AN115" s="1004"/>
      <c r="AO115" s="1005"/>
      <c r="AP115" s="1007">
        <v>0</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128</v>
      </c>
      <c r="CB115" s="895"/>
      <c r="CC115" s="895"/>
      <c r="CD115" s="895"/>
      <c r="CE115" s="895"/>
      <c r="CF115" s="956" t="s">
        <v>128</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7</v>
      </c>
      <c r="AB116" s="858"/>
      <c r="AC116" s="858"/>
      <c r="AD116" s="858"/>
      <c r="AE116" s="859"/>
      <c r="AF116" s="860">
        <v>7</v>
      </c>
      <c r="AG116" s="858"/>
      <c r="AH116" s="858"/>
      <c r="AI116" s="858"/>
      <c r="AJ116" s="859"/>
      <c r="AK116" s="860">
        <v>10</v>
      </c>
      <c r="AL116" s="858"/>
      <c r="AM116" s="858"/>
      <c r="AN116" s="858"/>
      <c r="AO116" s="859"/>
      <c r="AP116" s="905">
        <v>0</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128</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x14ac:dyDescent="0.15">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489554</v>
      </c>
      <c r="AB117" s="990"/>
      <c r="AC117" s="990"/>
      <c r="AD117" s="990"/>
      <c r="AE117" s="991"/>
      <c r="AF117" s="992">
        <v>521754</v>
      </c>
      <c r="AG117" s="990"/>
      <c r="AH117" s="990"/>
      <c r="AI117" s="990"/>
      <c r="AJ117" s="991"/>
      <c r="AK117" s="992">
        <v>579297</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309</v>
      </c>
      <c r="AG118" s="983"/>
      <c r="AH118" s="983"/>
      <c r="AI118" s="983"/>
      <c r="AJ118" s="984"/>
      <c r="AK118" s="985" t="s">
        <v>308</v>
      </c>
      <c r="AL118" s="983"/>
      <c r="AM118" s="983"/>
      <c r="AN118" s="983"/>
      <c r="AO118" s="984"/>
      <c r="AP118" s="986" t="s">
        <v>423</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455</v>
      </c>
      <c r="BP119" s="959"/>
      <c r="BQ119" s="963">
        <v>6164203</v>
      </c>
      <c r="BR119" s="926"/>
      <c r="BS119" s="926"/>
      <c r="BT119" s="926"/>
      <c r="BU119" s="926"/>
      <c r="BV119" s="926">
        <v>6381439</v>
      </c>
      <c r="BW119" s="926"/>
      <c r="BX119" s="926"/>
      <c r="BY119" s="926"/>
      <c r="BZ119" s="926"/>
      <c r="CA119" s="926">
        <v>6857055</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2376667</v>
      </c>
      <c r="BR120" s="923"/>
      <c r="BS120" s="923"/>
      <c r="BT120" s="923"/>
      <c r="BU120" s="923"/>
      <c r="BV120" s="923">
        <v>2616727</v>
      </c>
      <c r="BW120" s="923"/>
      <c r="BX120" s="923"/>
      <c r="BY120" s="923"/>
      <c r="BZ120" s="923"/>
      <c r="CA120" s="923">
        <v>2699740</v>
      </c>
      <c r="CB120" s="923"/>
      <c r="CC120" s="923"/>
      <c r="CD120" s="923"/>
      <c r="CE120" s="923"/>
      <c r="CF120" s="947">
        <v>117.7</v>
      </c>
      <c r="CG120" s="948"/>
      <c r="CH120" s="948"/>
      <c r="CI120" s="948"/>
      <c r="CJ120" s="948"/>
      <c r="CK120" s="949" t="s">
        <v>459</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186750</v>
      </c>
      <c r="DH120" s="923"/>
      <c r="DI120" s="923"/>
      <c r="DJ120" s="923"/>
      <c r="DK120" s="923"/>
      <c r="DL120" s="923">
        <v>230137</v>
      </c>
      <c r="DM120" s="923"/>
      <c r="DN120" s="923"/>
      <c r="DO120" s="923"/>
      <c r="DP120" s="923"/>
      <c r="DQ120" s="923">
        <v>330417</v>
      </c>
      <c r="DR120" s="923"/>
      <c r="DS120" s="923"/>
      <c r="DT120" s="923"/>
      <c r="DU120" s="923"/>
      <c r="DV120" s="924">
        <v>14.4</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109302</v>
      </c>
      <c r="BR121" s="895"/>
      <c r="BS121" s="895"/>
      <c r="BT121" s="895"/>
      <c r="BU121" s="895"/>
      <c r="BV121" s="895">
        <v>97008</v>
      </c>
      <c r="BW121" s="895"/>
      <c r="BX121" s="895"/>
      <c r="BY121" s="895"/>
      <c r="BZ121" s="895"/>
      <c r="CA121" s="895">
        <v>80683</v>
      </c>
      <c r="CB121" s="895"/>
      <c r="CC121" s="895"/>
      <c r="CD121" s="895"/>
      <c r="CE121" s="895"/>
      <c r="CF121" s="956">
        <v>3.5</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t="s">
        <v>128</v>
      </c>
      <c r="DM121" s="895"/>
      <c r="DN121" s="895"/>
      <c r="DO121" s="895"/>
      <c r="DP121" s="895"/>
      <c r="DQ121" s="895" t="s">
        <v>128</v>
      </c>
      <c r="DR121" s="895"/>
      <c r="DS121" s="895"/>
      <c r="DT121" s="895"/>
      <c r="DU121" s="895"/>
      <c r="DV121" s="872" t="s">
        <v>128</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4288876</v>
      </c>
      <c r="BR122" s="926"/>
      <c r="BS122" s="926"/>
      <c r="BT122" s="926"/>
      <c r="BU122" s="926"/>
      <c r="BV122" s="926">
        <v>4530471</v>
      </c>
      <c r="BW122" s="926"/>
      <c r="BX122" s="926"/>
      <c r="BY122" s="926"/>
      <c r="BZ122" s="926"/>
      <c r="CA122" s="926">
        <v>4685729</v>
      </c>
      <c r="CB122" s="926"/>
      <c r="CC122" s="926"/>
      <c r="CD122" s="926"/>
      <c r="CE122" s="926"/>
      <c r="CF122" s="927">
        <v>204.2</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463</v>
      </c>
      <c r="BP123" s="959"/>
      <c r="BQ123" s="913">
        <v>6774845</v>
      </c>
      <c r="BR123" s="914"/>
      <c r="BS123" s="914"/>
      <c r="BT123" s="914"/>
      <c r="BU123" s="914"/>
      <c r="BV123" s="914">
        <v>7244206</v>
      </c>
      <c r="BW123" s="914"/>
      <c r="BX123" s="914"/>
      <c r="BY123" s="914"/>
      <c r="BZ123" s="914"/>
      <c r="CA123" s="914">
        <v>7466152</v>
      </c>
      <c r="CB123" s="914"/>
      <c r="CC123" s="914"/>
      <c r="CD123" s="914"/>
      <c r="CE123" s="914"/>
      <c r="CF123" s="824"/>
      <c r="CG123" s="825"/>
      <c r="CH123" s="825"/>
      <c r="CI123" s="825"/>
      <c r="CJ123" s="915"/>
      <c r="CK123" s="950"/>
      <c r="CL123" s="936"/>
      <c r="CM123" s="936"/>
      <c r="CN123" s="936"/>
      <c r="CO123" s="937"/>
      <c r="CP123" s="916" t="s">
        <v>404</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128</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128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300</v>
      </c>
      <c r="AB127" s="858"/>
      <c r="AC127" s="858"/>
      <c r="AD127" s="858"/>
      <c r="AE127" s="859"/>
      <c r="AF127" s="860">
        <v>178</v>
      </c>
      <c r="AG127" s="858"/>
      <c r="AH127" s="858"/>
      <c r="AI127" s="858"/>
      <c r="AJ127" s="859"/>
      <c r="AK127" s="860">
        <v>112</v>
      </c>
      <c r="AL127" s="858"/>
      <c r="AM127" s="858"/>
      <c r="AN127" s="858"/>
      <c r="AO127" s="859"/>
      <c r="AP127" s="905">
        <v>0</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22590</v>
      </c>
      <c r="AB128" s="879"/>
      <c r="AC128" s="879"/>
      <c r="AD128" s="879"/>
      <c r="AE128" s="880"/>
      <c r="AF128" s="881">
        <v>18168</v>
      </c>
      <c r="AG128" s="879"/>
      <c r="AH128" s="879"/>
      <c r="AI128" s="879"/>
      <c r="AJ128" s="880"/>
      <c r="AK128" s="881">
        <v>16325</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2643461</v>
      </c>
      <c r="AB129" s="858"/>
      <c r="AC129" s="858"/>
      <c r="AD129" s="858"/>
      <c r="AE129" s="859"/>
      <c r="AF129" s="860">
        <v>2650475</v>
      </c>
      <c r="AG129" s="858"/>
      <c r="AH129" s="858"/>
      <c r="AI129" s="858"/>
      <c r="AJ129" s="859"/>
      <c r="AK129" s="860">
        <v>2673584</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336739</v>
      </c>
      <c r="AB130" s="858"/>
      <c r="AC130" s="858"/>
      <c r="AD130" s="858"/>
      <c r="AE130" s="859"/>
      <c r="AF130" s="860">
        <v>355999</v>
      </c>
      <c r="AG130" s="858"/>
      <c r="AH130" s="858"/>
      <c r="AI130" s="858"/>
      <c r="AJ130" s="859"/>
      <c r="AK130" s="860">
        <v>379417</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6.6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2306722</v>
      </c>
      <c r="AB131" s="841"/>
      <c r="AC131" s="841"/>
      <c r="AD131" s="841"/>
      <c r="AE131" s="842"/>
      <c r="AF131" s="843">
        <v>2294476</v>
      </c>
      <c r="AG131" s="841"/>
      <c r="AH131" s="841"/>
      <c r="AI131" s="841"/>
      <c r="AJ131" s="842"/>
      <c r="AK131" s="843">
        <v>2294167</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5.64545706</v>
      </c>
      <c r="AB132" s="821"/>
      <c r="AC132" s="821"/>
      <c r="AD132" s="821"/>
      <c r="AE132" s="822"/>
      <c r="AF132" s="823">
        <v>6.4322747329999999</v>
      </c>
      <c r="AG132" s="821"/>
      <c r="AH132" s="821"/>
      <c r="AI132" s="821"/>
      <c r="AJ132" s="822"/>
      <c r="AK132" s="823">
        <v>8.0009432619999998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5.8</v>
      </c>
      <c r="AB133" s="800"/>
      <c r="AC133" s="800"/>
      <c r="AD133" s="800"/>
      <c r="AE133" s="801"/>
      <c r="AF133" s="799">
        <v>6</v>
      </c>
      <c r="AG133" s="800"/>
      <c r="AH133" s="800"/>
      <c r="AI133" s="800"/>
      <c r="AJ133" s="801"/>
      <c r="AK133" s="799">
        <v>6.6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auq4wO+w/DKTyqFyAC4rHeRUT/zZYcBx2ukBtKpn9np6f1mpJTtIxmzFDLuHBTF8X2Zct4GCIMt2el0qIq+sA==" saltValue="oI+qG0hCZz35SsIyDlyS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Ts2fmlPRKzixFBp6g210eH5krwSqI6yRYW0Hxfnzhv/ahMUbD07/FHuRgOrV1mOryiXrAjCWev0V6KHF6bVig==" saltValue="hupTXEaZi1Dawshgx7uu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kKpmnLujMLVIyircABx3bnm1Z8Azvbnke6yzlx4Rlq4Eittasj+xM3xN9NwlHqT2ORfW48t8haOUVcykygBEg==" saltValue="7NEidLgk5EX21hdWE4zsD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497</v>
      </c>
      <c r="AL9" s="1227"/>
      <c r="AM9" s="1227"/>
      <c r="AN9" s="1228"/>
      <c r="AO9" s="312">
        <v>708192</v>
      </c>
      <c r="AP9" s="312">
        <v>106033</v>
      </c>
      <c r="AQ9" s="313">
        <v>137457</v>
      </c>
      <c r="AR9" s="314">
        <v>-22.9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498</v>
      </c>
      <c r="AL10" s="1227"/>
      <c r="AM10" s="1227"/>
      <c r="AN10" s="1228"/>
      <c r="AO10" s="315">
        <v>72549</v>
      </c>
      <c r="AP10" s="315">
        <v>10862</v>
      </c>
      <c r="AQ10" s="316">
        <v>16552</v>
      </c>
      <c r="AR10" s="317">
        <v>-34.4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499</v>
      </c>
      <c r="AL11" s="1227"/>
      <c r="AM11" s="1227"/>
      <c r="AN11" s="1228"/>
      <c r="AO11" s="315">
        <v>119811</v>
      </c>
      <c r="AP11" s="315">
        <v>17938</v>
      </c>
      <c r="AQ11" s="316">
        <v>23820</v>
      </c>
      <c r="AR11" s="317">
        <v>-24.7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500</v>
      </c>
      <c r="AL12" s="1227"/>
      <c r="AM12" s="1227"/>
      <c r="AN12" s="1228"/>
      <c r="AO12" s="315" t="s">
        <v>501</v>
      </c>
      <c r="AP12" s="315" t="s">
        <v>501</v>
      </c>
      <c r="AQ12" s="316">
        <v>3889</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502</v>
      </c>
      <c r="AL13" s="1227"/>
      <c r="AM13" s="1227"/>
      <c r="AN13" s="1228"/>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503</v>
      </c>
      <c r="AL14" s="1227"/>
      <c r="AM14" s="1227"/>
      <c r="AN14" s="1228"/>
      <c r="AO14" s="315">
        <v>29427</v>
      </c>
      <c r="AP14" s="315">
        <v>4406</v>
      </c>
      <c r="AQ14" s="316">
        <v>6581</v>
      </c>
      <c r="AR14" s="317">
        <v>-33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504</v>
      </c>
      <c r="AL15" s="1227"/>
      <c r="AM15" s="1227"/>
      <c r="AN15" s="1228"/>
      <c r="AO15" s="315">
        <v>108138</v>
      </c>
      <c r="AP15" s="315">
        <v>16191</v>
      </c>
      <c r="AQ15" s="316">
        <v>3467</v>
      </c>
      <c r="AR15" s="317">
        <v>367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505</v>
      </c>
      <c r="AL16" s="1230"/>
      <c r="AM16" s="1230"/>
      <c r="AN16" s="1231"/>
      <c r="AO16" s="315">
        <v>-123563</v>
      </c>
      <c r="AP16" s="315">
        <v>-18500</v>
      </c>
      <c r="AQ16" s="316">
        <v>-13853</v>
      </c>
      <c r="AR16" s="317">
        <v>33.5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914554</v>
      </c>
      <c r="AP17" s="315">
        <v>136930</v>
      </c>
      <c r="AQ17" s="316">
        <v>177914</v>
      </c>
      <c r="AR17" s="317">
        <v>-23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510</v>
      </c>
      <c r="AL21" s="1224"/>
      <c r="AM21" s="1224"/>
      <c r="AN21" s="1225"/>
      <c r="AO21" s="327">
        <v>12.28</v>
      </c>
      <c r="AP21" s="328">
        <v>15.77</v>
      </c>
      <c r="AQ21" s="329">
        <v>-3.49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511</v>
      </c>
      <c r="AL22" s="1224"/>
      <c r="AM22" s="1224"/>
      <c r="AN22" s="1225"/>
      <c r="AO22" s="332">
        <v>96.1</v>
      </c>
      <c r="AP22" s="333">
        <v>96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515</v>
      </c>
      <c r="AL32" s="1215"/>
      <c r="AM32" s="1215"/>
      <c r="AN32" s="1216"/>
      <c r="AO32" s="342">
        <v>524067</v>
      </c>
      <c r="AP32" s="342">
        <v>78465</v>
      </c>
      <c r="AQ32" s="343">
        <v>107318</v>
      </c>
      <c r="AR32" s="344">
        <v>-26.9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516</v>
      </c>
      <c r="AL33" s="1215"/>
      <c r="AM33" s="1215"/>
      <c r="AN33" s="1216"/>
      <c r="AO33" s="342" t="s">
        <v>501</v>
      </c>
      <c r="AP33" s="342" t="s">
        <v>501</v>
      </c>
      <c r="AQ33" s="343">
        <v>192</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517</v>
      </c>
      <c r="AL34" s="1215"/>
      <c r="AM34" s="1215"/>
      <c r="AN34" s="1216"/>
      <c r="AO34" s="342" t="s">
        <v>501</v>
      </c>
      <c r="AP34" s="342" t="s">
        <v>501</v>
      </c>
      <c r="AQ34" s="343">
        <v>281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518</v>
      </c>
      <c r="AL35" s="1215"/>
      <c r="AM35" s="1215"/>
      <c r="AN35" s="1216"/>
      <c r="AO35" s="342">
        <v>10972</v>
      </c>
      <c r="AP35" s="342">
        <v>1643</v>
      </c>
      <c r="AQ35" s="343">
        <v>22732</v>
      </c>
      <c r="AR35" s="344">
        <v>-92.8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519</v>
      </c>
      <c r="AL36" s="1215"/>
      <c r="AM36" s="1215"/>
      <c r="AN36" s="1216"/>
      <c r="AO36" s="342">
        <v>44136</v>
      </c>
      <c r="AP36" s="342">
        <v>6608</v>
      </c>
      <c r="AQ36" s="343">
        <v>3735</v>
      </c>
      <c r="AR36" s="344">
        <v>76.900000000000006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520</v>
      </c>
      <c r="AL37" s="1215"/>
      <c r="AM37" s="1215"/>
      <c r="AN37" s="1216"/>
      <c r="AO37" s="342">
        <v>112</v>
      </c>
      <c r="AP37" s="342">
        <v>17</v>
      </c>
      <c r="AQ37" s="343">
        <v>1596</v>
      </c>
      <c r="AR37" s="344">
        <v>-98.9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521</v>
      </c>
      <c r="AL38" s="1218"/>
      <c r="AM38" s="1218"/>
      <c r="AN38" s="1219"/>
      <c r="AO38" s="345">
        <v>10</v>
      </c>
      <c r="AP38" s="345">
        <v>1</v>
      </c>
      <c r="AQ38" s="346">
        <v>19</v>
      </c>
      <c r="AR38" s="334">
        <v>-94.7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522</v>
      </c>
      <c r="AL39" s="1218"/>
      <c r="AM39" s="1218"/>
      <c r="AN39" s="1219"/>
      <c r="AO39" s="342">
        <v>-16325</v>
      </c>
      <c r="AP39" s="342">
        <v>-2444</v>
      </c>
      <c r="AQ39" s="343">
        <v>-5126</v>
      </c>
      <c r="AR39" s="344">
        <v>-52.3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523</v>
      </c>
      <c r="AL40" s="1215"/>
      <c r="AM40" s="1215"/>
      <c r="AN40" s="1216"/>
      <c r="AO40" s="342">
        <v>-379417</v>
      </c>
      <c r="AP40" s="342">
        <v>-56807</v>
      </c>
      <c r="AQ40" s="343">
        <v>-92432</v>
      </c>
      <c r="AR40" s="344">
        <v>-38.5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183555</v>
      </c>
      <c r="AP41" s="342">
        <v>27482</v>
      </c>
      <c r="AQ41" s="343">
        <v>38314</v>
      </c>
      <c r="AR41" s="344">
        <v>-28.3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492</v>
      </c>
      <c r="AN49" s="1209" t="s">
        <v>527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1004621</v>
      </c>
      <c r="AN51" s="364">
        <v>143538</v>
      </c>
      <c r="AO51" s="365">
        <v>54.9</v>
      </c>
      <c r="AP51" s="366">
        <v>175675</v>
      </c>
      <c r="AQ51" s="367">
        <v>0.6</v>
      </c>
      <c r="AR51" s="368">
        <v>54.3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466104</v>
      </c>
      <c r="AN52" s="372">
        <v>66596</v>
      </c>
      <c r="AO52" s="373">
        <v>4.4000000000000004</v>
      </c>
      <c r="AP52" s="374">
        <v>87698</v>
      </c>
      <c r="AQ52" s="375">
        <v>10</v>
      </c>
      <c r="AR52" s="376">
        <v>-5.6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752625</v>
      </c>
      <c r="AN53" s="364">
        <v>109044</v>
      </c>
      <c r="AO53" s="365">
        <v>-24</v>
      </c>
      <c r="AP53" s="366">
        <v>162193</v>
      </c>
      <c r="AQ53" s="367">
        <v>-7.7</v>
      </c>
      <c r="AR53" s="368">
        <v>-16.3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480358</v>
      </c>
      <c r="AN54" s="372">
        <v>69597</v>
      </c>
      <c r="AO54" s="373">
        <v>4.5</v>
      </c>
      <c r="AP54" s="374">
        <v>79985</v>
      </c>
      <c r="AQ54" s="375">
        <v>-8.8000000000000007</v>
      </c>
      <c r="AR54" s="376">
        <v>13.3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919202</v>
      </c>
      <c r="AN55" s="364">
        <v>135097</v>
      </c>
      <c r="AO55" s="365">
        <v>23.9</v>
      </c>
      <c r="AP55" s="366">
        <v>168868</v>
      </c>
      <c r="AQ55" s="367">
        <v>4.0999999999999996</v>
      </c>
      <c r="AR55" s="368">
        <v>19.8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396690</v>
      </c>
      <c r="AN56" s="372">
        <v>58302</v>
      </c>
      <c r="AO56" s="373">
        <v>-16.2</v>
      </c>
      <c r="AP56" s="374">
        <v>79360</v>
      </c>
      <c r="AQ56" s="375">
        <v>-0.8</v>
      </c>
      <c r="AR56" s="376">
        <v>-15.4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1051411</v>
      </c>
      <c r="AN57" s="364">
        <v>156530</v>
      </c>
      <c r="AO57" s="365">
        <v>15.9</v>
      </c>
      <c r="AP57" s="366">
        <v>202870</v>
      </c>
      <c r="AQ57" s="367">
        <v>20.100000000000001</v>
      </c>
      <c r="AR57" s="368">
        <v>-4.2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646623</v>
      </c>
      <c r="AN58" s="372">
        <v>96267</v>
      </c>
      <c r="AO58" s="373">
        <v>65.099999999999994</v>
      </c>
      <c r="AP58" s="374">
        <v>79735</v>
      </c>
      <c r="AQ58" s="375">
        <v>0.5</v>
      </c>
      <c r="AR58" s="376">
        <v>64.599999999999994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902585</v>
      </c>
      <c r="AN59" s="364">
        <v>135138</v>
      </c>
      <c r="AO59" s="365">
        <v>-13.7</v>
      </c>
      <c r="AP59" s="366">
        <v>167497</v>
      </c>
      <c r="AQ59" s="367">
        <v>-17.399999999999999</v>
      </c>
      <c r="AR59" s="368">
        <v>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478969</v>
      </c>
      <c r="AN60" s="372">
        <v>71713</v>
      </c>
      <c r="AO60" s="373">
        <v>-25.5</v>
      </c>
      <c r="AP60" s="374">
        <v>82571</v>
      </c>
      <c r="AQ60" s="375">
        <v>3.6</v>
      </c>
      <c r="AR60" s="376">
        <v>-29.1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926089</v>
      </c>
      <c r="AN61" s="379">
        <v>135869</v>
      </c>
      <c r="AO61" s="380">
        <v>11.4</v>
      </c>
      <c r="AP61" s="381">
        <v>175421</v>
      </c>
      <c r="AQ61" s="382">
        <v>-0.1</v>
      </c>
      <c r="AR61" s="368">
        <v>11.5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493749</v>
      </c>
      <c r="AN62" s="372">
        <v>72495</v>
      </c>
      <c r="AO62" s="373">
        <v>6.5</v>
      </c>
      <c r="AP62" s="374">
        <v>81870</v>
      </c>
      <c r="AQ62" s="375">
        <v>0.9</v>
      </c>
      <c r="AR62" s="376">
        <v>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0GRgocNfM0f9dqTqnXpv4XyYdU5rAdl3wmj0s6sDFyI7B30eu52fYJySy6htybX699+MF6S74KX+lBwljE/Ag==" saltValue="g3WrYB1yJJZdS2BhCxc4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dLxsEcIiVMxjrIUeIpn8o+xVbZypRFLrHhH4/GTIYQo3KtN6Ilbf6mlHez5UauWDx14AiOGAKLxk/iyfkk2qg==" saltValue="YNJLe6Wqs6JYH+PO5jqUZ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Wad6VkHGGRaCesoGsVv8srJxPSTYy5c5AZOf/mPxqSao++SHjwvCRZvQSrrd7l5gApjJGQICujexLAWynBnkA==" saltValue="+GsyX9QwSwkOmKTLXkkL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49.49</v>
      </c>
      <c r="G47" s="12">
        <v>50.08</v>
      </c>
      <c r="H47" s="12">
        <v>60.95</v>
      </c>
      <c r="I47" s="12">
        <v>64.849999999999994</v>
      </c>
      <c r="J47" s="13">
        <v>63.48</v>
      </c>
    </row>
    <row r="48" spans="2:10" ht="57.75" customHeight="1" x14ac:dyDescent="0.15">
      <c r="B48" s="14"/>
      <c r="C48" s="1234" t="s">
        <v>4</v>
      </c>
      <c r="D48" s="1234"/>
      <c r="E48" s="1235"/>
      <c r="F48" s="15">
        <v>6.72</v>
      </c>
      <c r="G48" s="16">
        <v>10.55</v>
      </c>
      <c r="H48" s="16">
        <v>8.6999999999999993</v>
      </c>
      <c r="I48" s="16">
        <v>5.4</v>
      </c>
      <c r="J48" s="17">
        <v>7.18</v>
      </c>
    </row>
    <row r="49" spans="2:10" ht="57.75" customHeight="1" thickBot="1" x14ac:dyDescent="0.2">
      <c r="B49" s="18"/>
      <c r="C49" s="1236" t="s">
        <v>5</v>
      </c>
      <c r="D49" s="1236"/>
      <c r="E49" s="1237"/>
      <c r="F49" s="19" t="s">
        <v>548</v>
      </c>
      <c r="G49" s="20">
        <v>6.29</v>
      </c>
      <c r="H49" s="20">
        <v>7.8</v>
      </c>
      <c r="I49" s="20">
        <v>0.78</v>
      </c>
      <c r="J49" s="21">
        <v>1.02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nMeyrBIu4eNe9Lxag6joOZZBuQijGdJ6fCXc7RqNzftY8r219PNvChNw5YwHM5gKQA0C6Rnv2Zjr2BgWGVFwQ==" saltValue="/K7Isa8xM4gxLv8No08N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2020-09-23T06:18:06Z</cp:lastPrinted>
  <dcterms:created xsi:type="dcterms:W3CDTF">2020-02-10T06:32:25Z</dcterms:created>
  <dcterms:modified xsi:type="dcterms:W3CDTF">2020-09-23T06:19:37Z</dcterms:modified>
  <cp:category/>
</cp:coreProperties>
</file>